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892" activeTab="0"/>
  </bookViews>
  <sheets>
    <sheet name="wydatki 2009 dom" sheetId="1" r:id="rId1"/>
  </sheets>
  <definedNames>
    <definedName name="_xlnm.Print_Area" localSheetId="0">'wydatki 2009 dom'!$A$2:$F$68</definedName>
    <definedName name="_xlnm.Print_Titles" localSheetId="0">'wydatki 2009 dom'!$6:$7</definedName>
  </definedNames>
  <calcPr fullCalcOnLoad="1"/>
</workbook>
</file>

<file path=xl/sharedStrings.xml><?xml version="1.0" encoding="utf-8"?>
<sst xmlns="http://schemas.openxmlformats.org/spreadsheetml/2006/main" count="68" uniqueCount="40">
  <si>
    <t>Dział</t>
  </si>
  <si>
    <t>§</t>
  </si>
  <si>
    <t>Wyszczególnienie</t>
  </si>
  <si>
    <t>Administracja publiczna</t>
  </si>
  <si>
    <t>Urzędy Wojewódzkie</t>
  </si>
  <si>
    <t>Urzędy naczelnych organów władzy państwowej, kontroli i ochrony prawa oraz sądownictwa</t>
  </si>
  <si>
    <t>Urzędy naczelnych organów władzy państwowej, kontroli i ochrony prawa.</t>
  </si>
  <si>
    <t>Wybory do rad gmin, rad powiatów i sejmików województw, wybory wójtów, burmistrzów i prezydentów miast oraz referenda gminnne, powiatowe i wojewódzkie</t>
  </si>
  <si>
    <t>Bezpieczeństwo publiczne i ochrona przeciwpożarowa</t>
  </si>
  <si>
    <t>Obrona cywilna</t>
  </si>
  <si>
    <t>Pomoc społeczna</t>
  </si>
  <si>
    <t>Świadczenia rodzinne, zaliczka alimentacyjna oraz składki na ubezpieczenia emerytalne i rentowe z ubezpieczenia społecznego.</t>
  </si>
  <si>
    <t>Zasiłki i pomoc w naturze oraz składki na ubezpieczenia emerytalne i rentowe.</t>
  </si>
  <si>
    <t>Rozdział</t>
  </si>
  <si>
    <t>Zakup materiałów i wyposażenia</t>
  </si>
  <si>
    <t>Zakup usług pozostałych</t>
  </si>
  <si>
    <t>Różne opłaty i składki</t>
  </si>
  <si>
    <t>Wynagrodzenia bezosobowe</t>
  </si>
  <si>
    <t>Wynagrodzenia osobowe pracowników</t>
  </si>
  <si>
    <t>Dodatkowe wynagrodzenie roczne</t>
  </si>
  <si>
    <t>Składki na ubezpieczenia społeczne</t>
  </si>
  <si>
    <t>Składki na Fundusz Pracy</t>
  </si>
  <si>
    <t>Zakup usług dostępu do sieci internet</t>
  </si>
  <si>
    <t>Podróże służbowe krajowe</t>
  </si>
  <si>
    <t>Zakup materiałów papierniczych do sprzętu drukarskiego i urządzeń kserograficznych</t>
  </si>
  <si>
    <t>Zakup akcesoriów komputerowych, w tym programów i licencji</t>
  </si>
  <si>
    <t>Różne wydatki na rzecz osób fizycznych</t>
  </si>
  <si>
    <t>Wydatki osobowe niezaliczane do wynagrodzeń</t>
  </si>
  <si>
    <t>Odpisy na ZFŚS</t>
  </si>
  <si>
    <t>Zakup usług dostepu do sieci internet</t>
  </si>
  <si>
    <t>Świadczenia społeczne</t>
  </si>
  <si>
    <t>Opłaty z tytułu zakupu usług telekomunikacji telefonii stacjonarnej</t>
  </si>
  <si>
    <t>Szkolenia pracowników niebędących czlonkami korpusu służby cywilnej</t>
  </si>
  <si>
    <t>Składki na ubezpieczenie zdrowotne opłacane za osoby pobierające niektóre swiadczenia z pomocy społecznej oraz niektóre świadczenia rodzinne.</t>
  </si>
  <si>
    <t>Składki na ubezpieczenia zdrowotne</t>
  </si>
  <si>
    <t>Zakuo usług zdrowotnych</t>
  </si>
  <si>
    <t xml:space="preserve">OGÓŁEM </t>
  </si>
  <si>
    <t>Plan wydatków na 2009 rok</t>
  </si>
  <si>
    <t>Plan wydatków  zadań z zakresu administracji rządowej zleconych gminie</t>
  </si>
  <si>
    <t>Załącznik nr 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</si>
</sst>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5"/>
      <name val="Arial CE"/>
      <family val="2"/>
    </font>
    <font>
      <sz val="14"/>
      <name val="Arial CE"/>
      <family val="2"/>
    </font>
    <font>
      <b/>
      <i/>
      <sz val="12"/>
      <name val="Arial CE"/>
      <family val="0"/>
    </font>
    <font>
      <b/>
      <sz val="10"/>
      <name val="Arial CE"/>
      <family val="2"/>
    </font>
    <font>
      <b/>
      <i/>
      <sz val="14"/>
      <name val="Arial CE"/>
      <family val="0"/>
    </font>
    <font>
      <b/>
      <i/>
      <sz val="10"/>
      <name val="Arial CE"/>
      <family val="2"/>
    </font>
    <font>
      <b/>
      <i/>
      <sz val="8"/>
      <name val="Arial CE"/>
      <family val="0"/>
    </font>
    <font>
      <b/>
      <i/>
      <sz val="11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3" fontId="0" fillId="0" borderId="0" xfId="0" applyNumberFormat="1" applyFill="1" applyAlignment="1">
      <alignment/>
    </xf>
    <xf numFmtId="0" fontId="22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3" fontId="23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3" fontId="26" fillId="20" borderId="10" xfId="0" applyNumberFormat="1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3" fontId="23" fillId="20" borderId="1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/>
    </xf>
    <xf numFmtId="0" fontId="27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68"/>
  <sheetViews>
    <sheetView tabSelected="1" zoomScale="85" zoomScaleNormal="85" zoomScaleSheetLayoutView="70" workbookViewId="0" topLeftCell="A1">
      <selection activeCell="F5" sqref="F5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8.375" style="0" customWidth="1"/>
    <col min="4" max="4" width="5.625" style="0" customWidth="1"/>
    <col min="5" max="5" width="57.75390625" style="0" customWidth="1"/>
    <col min="6" max="6" width="22.00390625" style="7" customWidth="1"/>
  </cols>
  <sheetData>
    <row r="3" spans="2:13" ht="30.75">
      <c r="B3" s="29" t="s">
        <v>38</v>
      </c>
      <c r="C3" s="29"/>
      <c r="D3" s="29"/>
      <c r="E3" s="29"/>
      <c r="F3" s="29"/>
      <c r="G3" s="6"/>
      <c r="H3" s="2"/>
      <c r="I3" s="1"/>
      <c r="J3" s="1"/>
      <c r="K3" s="1"/>
      <c r="L3" s="3"/>
      <c r="M3" s="1"/>
    </row>
    <row r="4" ht="12.75">
      <c r="F4" s="28" t="s">
        <v>39</v>
      </c>
    </row>
    <row r="6" spans="2:6" ht="21">
      <c r="B6" s="23" t="s">
        <v>0</v>
      </c>
      <c r="C6" s="23" t="s">
        <v>13</v>
      </c>
      <c r="D6" s="24" t="s">
        <v>1</v>
      </c>
      <c r="E6" s="24" t="s">
        <v>2</v>
      </c>
      <c r="F6" s="25" t="s">
        <v>37</v>
      </c>
    </row>
    <row r="7" spans="2:6" ht="12.75">
      <c r="B7" s="26">
        <v>1</v>
      </c>
      <c r="C7" s="26">
        <v>2</v>
      </c>
      <c r="D7" s="26">
        <v>3</v>
      </c>
      <c r="E7" s="26">
        <v>4</v>
      </c>
      <c r="F7" s="27">
        <v>5</v>
      </c>
    </row>
    <row r="8" spans="2:6" s="5" customFormat="1" ht="15">
      <c r="B8" s="16">
        <v>750</v>
      </c>
      <c r="C8" s="16"/>
      <c r="D8" s="8"/>
      <c r="E8" s="8" t="s">
        <v>3</v>
      </c>
      <c r="F8" s="4">
        <f>F9</f>
        <v>85763</v>
      </c>
    </row>
    <row r="9" spans="2:6" s="5" customFormat="1" ht="12.75">
      <c r="B9" s="18"/>
      <c r="C9" s="18">
        <v>75011</v>
      </c>
      <c r="D9" s="9"/>
      <c r="E9" s="9" t="s">
        <v>4</v>
      </c>
      <c r="F9" s="11">
        <f>SUM(F10:F21)</f>
        <v>85763</v>
      </c>
    </row>
    <row r="10" spans="2:6" ht="12.75">
      <c r="B10" s="12"/>
      <c r="C10" s="12"/>
      <c r="D10" s="13">
        <v>4010</v>
      </c>
      <c r="E10" s="14" t="s">
        <v>18</v>
      </c>
      <c r="F10" s="15">
        <v>38353</v>
      </c>
    </row>
    <row r="11" spans="2:6" ht="12.75">
      <c r="B11" s="12"/>
      <c r="C11" s="12"/>
      <c r="D11" s="13">
        <v>4040</v>
      </c>
      <c r="E11" s="13" t="s">
        <v>19</v>
      </c>
      <c r="F11" s="15">
        <v>3000</v>
      </c>
    </row>
    <row r="12" spans="2:6" ht="12.75">
      <c r="B12" s="12"/>
      <c r="C12" s="12"/>
      <c r="D12" s="13">
        <v>4110</v>
      </c>
      <c r="E12" s="13" t="s">
        <v>20</v>
      </c>
      <c r="F12" s="15">
        <v>5000</v>
      </c>
    </row>
    <row r="13" spans="2:6" ht="12.75">
      <c r="B13" s="12"/>
      <c r="C13" s="12"/>
      <c r="D13" s="13">
        <v>4120</v>
      </c>
      <c r="E13" s="13" t="s">
        <v>21</v>
      </c>
      <c r="F13" s="15">
        <v>1000</v>
      </c>
    </row>
    <row r="14" spans="2:6" ht="12.75">
      <c r="B14" s="12"/>
      <c r="C14" s="12"/>
      <c r="D14" s="13">
        <v>4170</v>
      </c>
      <c r="E14" s="13" t="s">
        <v>17</v>
      </c>
      <c r="F14" s="15">
        <v>2000</v>
      </c>
    </row>
    <row r="15" spans="2:6" ht="12.75">
      <c r="B15" s="12"/>
      <c r="C15" s="12"/>
      <c r="D15" s="13">
        <v>4210</v>
      </c>
      <c r="E15" s="13" t="s">
        <v>14</v>
      </c>
      <c r="F15" s="15">
        <v>5000</v>
      </c>
    </row>
    <row r="16" spans="2:6" ht="12.75">
      <c r="B16" s="12"/>
      <c r="C16" s="12"/>
      <c r="D16" s="13">
        <v>4300</v>
      </c>
      <c r="E16" s="13" t="s">
        <v>15</v>
      </c>
      <c r="F16" s="15">
        <v>25000</v>
      </c>
    </row>
    <row r="17" spans="2:6" ht="12.75">
      <c r="B17" s="12"/>
      <c r="C17" s="12"/>
      <c r="D17" s="13">
        <v>4350</v>
      </c>
      <c r="E17" s="13" t="s">
        <v>22</v>
      </c>
      <c r="F17" s="15">
        <v>1350</v>
      </c>
    </row>
    <row r="18" spans="2:6" ht="12.75">
      <c r="B18" s="12"/>
      <c r="C18" s="12"/>
      <c r="D18" s="13">
        <v>4410</v>
      </c>
      <c r="E18" s="13" t="s">
        <v>23</v>
      </c>
      <c r="F18" s="15">
        <v>800</v>
      </c>
    </row>
    <row r="19" spans="2:6" ht="12.75">
      <c r="B19" s="12"/>
      <c r="C19" s="12"/>
      <c r="D19" s="13">
        <v>4430</v>
      </c>
      <c r="E19" s="13" t="s">
        <v>16</v>
      </c>
      <c r="F19" s="15">
        <v>760</v>
      </c>
    </row>
    <row r="20" spans="2:6" ht="25.5">
      <c r="B20" s="12"/>
      <c r="C20" s="12"/>
      <c r="D20" s="13">
        <v>4740</v>
      </c>
      <c r="E20" s="14" t="s">
        <v>24</v>
      </c>
      <c r="F20" s="15">
        <v>500</v>
      </c>
    </row>
    <row r="21" spans="2:6" ht="18.75" customHeight="1">
      <c r="B21" s="12"/>
      <c r="C21" s="12"/>
      <c r="D21" s="13">
        <v>4750</v>
      </c>
      <c r="E21" s="14" t="s">
        <v>25</v>
      </c>
      <c r="F21" s="15">
        <v>3000</v>
      </c>
    </row>
    <row r="22" spans="2:6" ht="12.75" hidden="1">
      <c r="B22" s="12"/>
      <c r="C22" s="12"/>
      <c r="D22" s="13">
        <v>4430</v>
      </c>
      <c r="E22" s="13" t="s">
        <v>16</v>
      </c>
      <c r="F22" s="15"/>
    </row>
    <row r="23" spans="2:6" s="5" customFormat="1" ht="33" customHeight="1">
      <c r="B23" s="16">
        <v>751</v>
      </c>
      <c r="C23" s="16"/>
      <c r="D23" s="8"/>
      <c r="E23" s="17" t="s">
        <v>5</v>
      </c>
      <c r="F23" s="4">
        <f>F24</f>
        <v>1710</v>
      </c>
    </row>
    <row r="24" spans="2:6" s="5" customFormat="1" ht="25.5">
      <c r="B24" s="18"/>
      <c r="C24" s="18">
        <v>75101</v>
      </c>
      <c r="D24" s="9"/>
      <c r="E24" s="10" t="s">
        <v>6</v>
      </c>
      <c r="F24" s="11">
        <f>SUM(F25:F27)</f>
        <v>1710</v>
      </c>
    </row>
    <row r="25" spans="2:6" ht="12.75">
      <c r="B25" s="12"/>
      <c r="C25" s="12"/>
      <c r="D25" s="13">
        <v>4210</v>
      </c>
      <c r="E25" s="13" t="s">
        <v>14</v>
      </c>
      <c r="F25" s="15">
        <v>310</v>
      </c>
    </row>
    <row r="26" spans="2:6" ht="12.75">
      <c r="B26" s="12"/>
      <c r="C26" s="12"/>
      <c r="D26" s="13">
        <v>4300</v>
      </c>
      <c r="E26" s="13" t="s">
        <v>15</v>
      </c>
      <c r="F26" s="15">
        <v>1200</v>
      </c>
    </row>
    <row r="27" spans="2:6" ht="25.5">
      <c r="B27" s="12"/>
      <c r="C27" s="12"/>
      <c r="D27" s="13">
        <v>4740</v>
      </c>
      <c r="E27" s="14" t="s">
        <v>24</v>
      </c>
      <c r="F27" s="15">
        <v>200</v>
      </c>
    </row>
    <row r="28" spans="2:6" ht="12.75" hidden="1">
      <c r="B28" s="12"/>
      <c r="C28" s="12"/>
      <c r="D28" s="13">
        <v>4210</v>
      </c>
      <c r="E28" s="13" t="s">
        <v>14</v>
      </c>
      <c r="F28" s="15"/>
    </row>
    <row r="29" spans="2:6" ht="12.75" hidden="1">
      <c r="B29" s="12"/>
      <c r="C29" s="12"/>
      <c r="D29" s="13">
        <v>4410</v>
      </c>
      <c r="E29" s="13" t="s">
        <v>23</v>
      </c>
      <c r="F29" s="15"/>
    </row>
    <row r="30" spans="2:6" ht="25.5" hidden="1">
      <c r="B30" s="12"/>
      <c r="C30" s="12"/>
      <c r="D30" s="13">
        <v>4740</v>
      </c>
      <c r="E30" s="14" t="s">
        <v>24</v>
      </c>
      <c r="F30" s="15"/>
    </row>
    <row r="31" spans="2:6" ht="12.75" hidden="1">
      <c r="B31" s="12"/>
      <c r="C31" s="12"/>
      <c r="D31" s="13">
        <v>4750</v>
      </c>
      <c r="E31" s="14" t="s">
        <v>25</v>
      </c>
      <c r="F31" s="15"/>
    </row>
    <row r="32" spans="2:6" s="5" customFormat="1" ht="38.25" hidden="1">
      <c r="B32" s="18"/>
      <c r="C32" s="18">
        <v>75109</v>
      </c>
      <c r="D32" s="9"/>
      <c r="E32" s="10" t="s">
        <v>7</v>
      </c>
      <c r="F32" s="11">
        <f>SUM(F33:F41)</f>
        <v>0</v>
      </c>
    </row>
    <row r="33" spans="2:6" ht="12.75" hidden="1">
      <c r="B33" s="12"/>
      <c r="C33" s="12"/>
      <c r="D33" s="13">
        <v>3030</v>
      </c>
      <c r="E33" s="14" t="s">
        <v>26</v>
      </c>
      <c r="F33" s="15"/>
    </row>
    <row r="34" spans="2:6" ht="12.75" hidden="1">
      <c r="B34" s="12"/>
      <c r="C34" s="12"/>
      <c r="D34" s="13">
        <v>4110</v>
      </c>
      <c r="E34" s="13" t="s">
        <v>20</v>
      </c>
      <c r="F34" s="15"/>
    </row>
    <row r="35" spans="2:6" ht="12.75" hidden="1">
      <c r="B35" s="12"/>
      <c r="C35" s="12"/>
      <c r="D35" s="13">
        <v>4120</v>
      </c>
      <c r="E35" s="13" t="s">
        <v>21</v>
      </c>
      <c r="F35" s="15"/>
    </row>
    <row r="36" spans="2:6" ht="12.75" hidden="1">
      <c r="B36" s="12"/>
      <c r="C36" s="12"/>
      <c r="D36" s="13">
        <v>4170</v>
      </c>
      <c r="E36" s="13" t="s">
        <v>17</v>
      </c>
      <c r="F36" s="15"/>
    </row>
    <row r="37" spans="2:6" ht="12.75" hidden="1">
      <c r="B37" s="12"/>
      <c r="C37" s="12"/>
      <c r="D37" s="13">
        <v>4210</v>
      </c>
      <c r="E37" s="13" t="s">
        <v>14</v>
      </c>
      <c r="F37" s="15"/>
    </row>
    <row r="38" spans="2:6" ht="12.75" hidden="1">
      <c r="B38" s="12"/>
      <c r="C38" s="12"/>
      <c r="D38" s="13">
        <v>4300</v>
      </c>
      <c r="E38" s="13" t="s">
        <v>15</v>
      </c>
      <c r="F38" s="15"/>
    </row>
    <row r="39" spans="2:6" ht="12.75" hidden="1">
      <c r="B39" s="12"/>
      <c r="C39" s="12"/>
      <c r="D39" s="13">
        <v>4410</v>
      </c>
      <c r="E39" s="13" t="s">
        <v>23</v>
      </c>
      <c r="F39" s="15"/>
    </row>
    <row r="40" spans="2:6" ht="25.5" hidden="1">
      <c r="B40" s="12"/>
      <c r="C40" s="12"/>
      <c r="D40" s="13">
        <v>4740</v>
      </c>
      <c r="E40" s="14" t="s">
        <v>24</v>
      </c>
      <c r="F40" s="15"/>
    </row>
    <row r="41" spans="2:6" ht="12.75" hidden="1">
      <c r="B41" s="12"/>
      <c r="C41" s="12"/>
      <c r="D41" s="13">
        <v>4750</v>
      </c>
      <c r="E41" s="14" t="s">
        <v>25</v>
      </c>
      <c r="F41" s="15"/>
    </row>
    <row r="42" spans="2:6" s="5" customFormat="1" ht="30">
      <c r="B42" s="16">
        <v>754</v>
      </c>
      <c r="C42" s="16"/>
      <c r="D42" s="8"/>
      <c r="E42" s="17" t="s">
        <v>8</v>
      </c>
      <c r="F42" s="4">
        <f>F43</f>
        <v>1000</v>
      </c>
    </row>
    <row r="43" spans="2:6" s="5" customFormat="1" ht="12.75">
      <c r="B43" s="18"/>
      <c r="C43" s="18">
        <v>75414</v>
      </c>
      <c r="D43" s="9"/>
      <c r="E43" s="9" t="s">
        <v>9</v>
      </c>
      <c r="F43" s="11">
        <f>F44</f>
        <v>1000</v>
      </c>
    </row>
    <row r="44" spans="2:6" ht="13.5" customHeight="1">
      <c r="B44" s="12"/>
      <c r="C44" s="12"/>
      <c r="D44" s="13">
        <v>4170</v>
      </c>
      <c r="E44" s="13" t="s">
        <v>17</v>
      </c>
      <c r="F44" s="15">
        <v>1000</v>
      </c>
    </row>
    <row r="45" spans="2:6" s="5" customFormat="1" ht="15">
      <c r="B45" s="16">
        <v>852</v>
      </c>
      <c r="C45" s="16"/>
      <c r="D45" s="8"/>
      <c r="E45" s="8" t="s">
        <v>10</v>
      </c>
      <c r="F45" s="4">
        <f>F46+F64+F66</f>
        <v>2850100</v>
      </c>
    </row>
    <row r="46" spans="2:6" s="5" customFormat="1" ht="40.5" customHeight="1">
      <c r="B46" s="18"/>
      <c r="C46" s="18">
        <v>85212</v>
      </c>
      <c r="D46" s="9"/>
      <c r="E46" s="10" t="s">
        <v>11</v>
      </c>
      <c r="F46" s="11">
        <f>SUM(F47:F63)</f>
        <v>2600000</v>
      </c>
    </row>
    <row r="47" spans="2:6" ht="19.5" customHeight="1">
      <c r="B47" s="12"/>
      <c r="C47" s="12"/>
      <c r="D47" s="13">
        <v>3020</v>
      </c>
      <c r="E47" s="14" t="s">
        <v>27</v>
      </c>
      <c r="F47" s="15">
        <v>120</v>
      </c>
    </row>
    <row r="48" spans="2:6" ht="12.75">
      <c r="B48" s="12"/>
      <c r="C48" s="12"/>
      <c r="D48" s="13">
        <v>3110</v>
      </c>
      <c r="E48" s="13" t="s">
        <v>30</v>
      </c>
      <c r="F48" s="15">
        <v>2501000</v>
      </c>
    </row>
    <row r="49" spans="2:6" ht="12.75">
      <c r="B49" s="12"/>
      <c r="C49" s="12"/>
      <c r="D49" s="13">
        <v>4010</v>
      </c>
      <c r="E49" s="14" t="s">
        <v>18</v>
      </c>
      <c r="F49" s="15">
        <v>51816</v>
      </c>
    </row>
    <row r="50" spans="2:6" ht="12.75">
      <c r="B50" s="12"/>
      <c r="C50" s="12"/>
      <c r="D50" s="13">
        <v>4040</v>
      </c>
      <c r="E50" s="13" t="s">
        <v>19</v>
      </c>
      <c r="F50" s="15">
        <v>3777</v>
      </c>
    </row>
    <row r="51" spans="2:6" ht="12.75">
      <c r="B51" s="12"/>
      <c r="C51" s="12"/>
      <c r="D51" s="13">
        <v>4110</v>
      </c>
      <c r="E51" s="13" t="s">
        <v>20</v>
      </c>
      <c r="F51" s="15">
        <v>29395</v>
      </c>
    </row>
    <row r="52" spans="2:6" ht="12.75">
      <c r="B52" s="12"/>
      <c r="C52" s="12"/>
      <c r="D52" s="13">
        <v>4120</v>
      </c>
      <c r="E52" s="13" t="s">
        <v>21</v>
      </c>
      <c r="F52" s="15">
        <v>1363</v>
      </c>
    </row>
    <row r="53" spans="2:6" ht="12.75">
      <c r="B53" s="12"/>
      <c r="C53" s="12"/>
      <c r="D53" s="13">
        <v>4170</v>
      </c>
      <c r="E53" s="13" t="s">
        <v>17</v>
      </c>
      <c r="F53" s="15">
        <v>9000</v>
      </c>
    </row>
    <row r="54" spans="2:6" ht="12.75">
      <c r="B54" s="12"/>
      <c r="C54" s="12"/>
      <c r="D54" s="13">
        <v>4210</v>
      </c>
      <c r="E54" s="13" t="s">
        <v>14</v>
      </c>
      <c r="F54" s="15">
        <v>100</v>
      </c>
    </row>
    <row r="55" spans="2:6" ht="12.75">
      <c r="B55" s="12"/>
      <c r="C55" s="12"/>
      <c r="D55" s="13">
        <v>4280</v>
      </c>
      <c r="E55" s="13" t="s">
        <v>35</v>
      </c>
      <c r="F55" s="15">
        <v>100</v>
      </c>
    </row>
    <row r="56" spans="2:6" ht="12.75">
      <c r="B56" s="12"/>
      <c r="C56" s="12"/>
      <c r="D56" s="13">
        <v>4300</v>
      </c>
      <c r="E56" s="13" t="s">
        <v>15</v>
      </c>
      <c r="F56" s="15">
        <v>100</v>
      </c>
    </row>
    <row r="57" spans="2:6" ht="12.75">
      <c r="B57" s="12"/>
      <c r="C57" s="12"/>
      <c r="D57" s="13">
        <v>4350</v>
      </c>
      <c r="E57" s="13" t="s">
        <v>29</v>
      </c>
      <c r="F57" s="15">
        <v>100</v>
      </c>
    </row>
    <row r="58" spans="2:6" ht="16.5" customHeight="1">
      <c r="B58" s="12"/>
      <c r="C58" s="12"/>
      <c r="D58" s="13">
        <v>4370</v>
      </c>
      <c r="E58" s="14" t="s">
        <v>31</v>
      </c>
      <c r="F58" s="15">
        <v>1000</v>
      </c>
    </row>
    <row r="59" spans="2:6" ht="12.75">
      <c r="B59" s="12"/>
      <c r="C59" s="12"/>
      <c r="D59" s="13">
        <v>4410</v>
      </c>
      <c r="E59" s="13" t="s">
        <v>23</v>
      </c>
      <c r="F59" s="15">
        <v>50</v>
      </c>
    </row>
    <row r="60" spans="2:6" ht="12.75">
      <c r="B60" s="12"/>
      <c r="C60" s="12"/>
      <c r="D60" s="13">
        <v>4440</v>
      </c>
      <c r="E60" s="13" t="s">
        <v>28</v>
      </c>
      <c r="F60" s="15">
        <v>1814</v>
      </c>
    </row>
    <row r="61" spans="2:6" ht="25.5">
      <c r="B61" s="12"/>
      <c r="C61" s="12"/>
      <c r="D61" s="13">
        <v>4700</v>
      </c>
      <c r="E61" s="14" t="s">
        <v>32</v>
      </c>
      <c r="F61" s="15">
        <v>165</v>
      </c>
    </row>
    <row r="62" spans="2:6" ht="25.5">
      <c r="B62" s="12"/>
      <c r="C62" s="12"/>
      <c r="D62" s="13">
        <v>4740</v>
      </c>
      <c r="E62" s="14" t="s">
        <v>24</v>
      </c>
      <c r="F62" s="15">
        <v>50</v>
      </c>
    </row>
    <row r="63" spans="2:6" ht="16.5" customHeight="1">
      <c r="B63" s="12"/>
      <c r="C63" s="12"/>
      <c r="D63" s="13">
        <v>4750</v>
      </c>
      <c r="E63" s="14" t="s">
        <v>25</v>
      </c>
      <c r="F63" s="15">
        <v>50</v>
      </c>
    </row>
    <row r="64" spans="2:6" s="5" customFormat="1" ht="39.75" customHeight="1">
      <c r="B64" s="18"/>
      <c r="C64" s="18">
        <v>85213</v>
      </c>
      <c r="D64" s="9"/>
      <c r="E64" s="10" t="s">
        <v>33</v>
      </c>
      <c r="F64" s="11">
        <f>SUM(F65)</f>
        <v>28100</v>
      </c>
    </row>
    <row r="65" spans="2:6" ht="12.75">
      <c r="B65" s="12"/>
      <c r="C65" s="12"/>
      <c r="D65" s="13">
        <v>4130</v>
      </c>
      <c r="E65" s="14" t="s">
        <v>34</v>
      </c>
      <c r="F65" s="15">
        <v>28100</v>
      </c>
    </row>
    <row r="66" spans="2:6" s="5" customFormat="1" ht="25.5">
      <c r="B66" s="18"/>
      <c r="C66" s="18">
        <v>85214</v>
      </c>
      <c r="D66" s="9"/>
      <c r="E66" s="10" t="s">
        <v>12</v>
      </c>
      <c r="F66" s="11">
        <f>SUM(F67:F67)</f>
        <v>222000</v>
      </c>
    </row>
    <row r="67" spans="2:6" ht="12.75">
      <c r="B67" s="12"/>
      <c r="C67" s="12"/>
      <c r="D67" s="13">
        <v>3110</v>
      </c>
      <c r="E67" s="13" t="s">
        <v>30</v>
      </c>
      <c r="F67" s="15">
        <v>222000</v>
      </c>
    </row>
    <row r="68" spans="2:6" ht="18.75">
      <c r="B68" s="19"/>
      <c r="C68" s="20"/>
      <c r="D68" s="21"/>
      <c r="E68" s="22" t="s">
        <v>36</v>
      </c>
      <c r="F68" s="4">
        <f>F45+F42+F23+F8</f>
        <v>2938573</v>
      </c>
    </row>
  </sheetData>
  <mergeCells count="1">
    <mergeCell ref="B3:F3"/>
  </mergeCells>
  <printOptions horizontalCentered="1"/>
  <pageMargins left="0.31496062992125984" right="0.6299212598425197" top="0.984251968503937" bottom="0.984251968503937" header="0.5118110236220472" footer="0.5118110236220472"/>
  <pageSetup firstPageNumber="59" useFirstPageNumber="1" horizontalDpi="300" verticalDpi="300" orientation="portrait" paperSize="9" scale="75" r:id="rId1"/>
  <headerFooter alignWithMargins="0">
    <oddFooter>&amp;CStrona 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Rembel</cp:lastModifiedBy>
  <cp:lastPrinted>2008-11-14T15:21:07Z</cp:lastPrinted>
  <dcterms:created xsi:type="dcterms:W3CDTF">2007-11-16T12:08:36Z</dcterms:created>
  <dcterms:modified xsi:type="dcterms:W3CDTF">2008-11-16T10:26:59Z</dcterms:modified>
  <cp:category/>
  <cp:version/>
  <cp:contentType/>
  <cp:contentStatus/>
</cp:coreProperties>
</file>