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" localSheetId="0">'Programy _ PRZEMEK POPRAWIONE'!$A$1:$Q$50</definedName>
    <definedName name="_xlnm.Print_Area" localSheetId="3">'Załacznik nr 1'!$A$3:$L$52</definedName>
    <definedName name="_xlnm.Print_Titles" localSheetId="0">'Programy _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<sst xmlns="http://schemas.openxmlformats.org/spreadsheetml/2006/main" count="168" uniqueCount="121">
  <si>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</si>
  <si>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</si>
  <si>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</si>
  <si>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</si>
  <si>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</si>
  <si>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</si>
  <si>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</si>
  <si>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</si>
  <si>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</si>
  <si>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</si>
  <si>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</si>
  <si>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</si>
  <si>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</si>
  <si>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</si>
  <si>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</si>
  <si>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</si>
  <si>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</si>
  <si>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</si>
  <si>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</si>
  <si>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</si>
  <si>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</si>
  <si>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</si>
  <si>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</si>
  <si>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</si>
  <si>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</si>
  <si>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</si>
  <si>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</si>
  <si>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</si>
  <si>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</si>
  <si>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</si>
  <si>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</si>
  <si>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</si>
  <si>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</si>
  <si>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</si>
  <si>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</si>
  <si>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</si>
  <si>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</si>
  <si>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</si>
  <si>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</si>
  <si>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</si>
  <si>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</si>
  <si>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</si>
  <si>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</si>
  <si>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</si>
  <si>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</si>
  <si>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</si>
  <si>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</si>
  <si>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</si>
  <si>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</si>
  <si>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</si>
  <si>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</si>
  <si>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</si>
  <si>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</si>
  <si>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Plan wydatków inwestycyjnych na  2010 rok</t>
  </si>
  <si>
    <t>Załącznik nr 3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</si>
  <si>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</si>
  <si>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</si>
  <si>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</si>
  <si>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</si>
  <si>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</si>
  <si>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</si>
  <si>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</si>
  <si>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</si>
  <si>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</si>
  <si>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</si>
  <si>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</si>
  <si>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</si>
  <si>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</si>
  <si>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</si>
  <si>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</si>
  <si>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</si>
  <si>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</si>
  <si>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</si>
  <si>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</si>
  <si>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</si>
  <si>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</si>
  <si>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</si>
  <si>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</si>
  <si>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</si>
  <si>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</si>
  <si>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</si>
  <si>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</si>
  <si>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</si>
  <si>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</si>
  <si>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Sieć komunikacyjna w "starej" części miasta 2009-2010</t>
  </si>
  <si>
    <t xml:space="preserve">Przebudowa chodnika -ul. Poświętna </t>
  </si>
  <si>
    <t>Budowa ulic na terenie osiedla im.Jana Pawła II w Białobrzegach -etap V ul.Mickiewicza</t>
  </si>
  <si>
    <t>Razem dział 600</t>
  </si>
  <si>
    <t>Wykup gruntów</t>
  </si>
  <si>
    <t>Razem dział  700</t>
  </si>
  <si>
    <t>Rozbudowa systemu komputerowego</t>
  </si>
  <si>
    <t>Razem dział 750</t>
  </si>
  <si>
    <t>Utworzenie placu zabaw przy PSP Sucha</t>
  </si>
  <si>
    <t>Budowa Sali gimnastycznej przy PSP nr 1</t>
  </si>
  <si>
    <t>Razem dział 801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</si>
  <si>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</si>
  <si>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</si>
  <si>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</si>
  <si>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</si>
  <si>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</si>
  <si>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Budowa oświetlenia na południe od ul. Polnej</t>
  </si>
  <si>
    <t>Urząd Miast i Gminy</t>
  </si>
  <si>
    <t>Modernizacja targowicy miejskiej</t>
  </si>
  <si>
    <t>Renatulizacja starorzeczy Pierzchnianki</t>
  </si>
  <si>
    <t>Razem dział 900</t>
  </si>
  <si>
    <t>Termomodernizacja budynku Miejsko-Gminnego Ośrodka Kultury w Białobrzegach</t>
  </si>
  <si>
    <t>Rewitalizacja starej części miasta Białobrzegi</t>
  </si>
  <si>
    <t>Razem dział 921</t>
  </si>
  <si>
    <t>Modernizacja stadionu miejskiego</t>
  </si>
  <si>
    <t>Zakup sprzętu do pielęgnacji boisk i trawników</t>
  </si>
  <si>
    <t>Termomodernizacja budynku użyteczności publicznej -budynek  na Stadionie Miejskim im. Z. Siedleckiego w Białobrzegach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</si>
  <si>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</si>
  <si>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</si>
  <si>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</si>
  <si>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</si>
  <si>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</si>
  <si>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</si>
  <si>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Zakup transportera schodowego</t>
  </si>
  <si>
    <t>Zakup sceny</t>
  </si>
  <si>
    <t>Dobudowa oświetlenia sołectw (Dąbrówka, Jasionna, Budy Brankowskie, ul. Rzemieślnicza,  Brzeźce, Kamień, Sucha)</t>
  </si>
  <si>
    <t>do Uchwały  Nr III/11/2010  z dnia  29 grudnia 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</si>
</sst>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9" fillId="27" borderId="1" applyNumberFormat="0" applyAlignment="0" applyProtection="0"/>
    <xf numFmtId="9" fontId="1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wrapText="1"/>
      <protection/>
    </xf>
    <xf numFmtId="3" fontId="5" fillId="0" borderId="14" xfId="52" applyNumberFormat="1" applyFont="1" applyBorder="1">
      <alignment/>
      <protection/>
    </xf>
    <xf numFmtId="3" fontId="5" fillId="0" borderId="15" xfId="52" applyNumberFormat="1" applyFont="1" applyBorder="1">
      <alignment/>
      <protection/>
    </xf>
    <xf numFmtId="0" fontId="8" fillId="0" borderId="16" xfId="52" applyFont="1" applyBorder="1">
      <alignment/>
      <protection/>
    </xf>
    <xf numFmtId="3" fontId="10" fillId="0" borderId="16" xfId="52" applyNumberFormat="1" applyFont="1" applyBorder="1">
      <alignment/>
      <protection/>
    </xf>
    <xf numFmtId="3" fontId="5" fillId="0" borderId="16" xfId="52" applyNumberFormat="1" applyFont="1" applyBorder="1">
      <alignment/>
      <protection/>
    </xf>
    <xf numFmtId="3" fontId="10" fillId="0" borderId="16" xfId="52" applyNumberFormat="1" applyFont="1" applyBorder="1" applyAlignment="1">
      <alignment/>
      <protection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0" fillId="0" borderId="16" xfId="52" applyFont="1" applyBorder="1">
      <alignment/>
      <protection/>
    </xf>
    <xf numFmtId="0" fontId="10" fillId="0" borderId="16" xfId="52" applyFont="1" applyBorder="1" applyAlignment="1">
      <alignment/>
      <protection/>
    </xf>
    <xf numFmtId="0" fontId="8" fillId="0" borderId="17" xfId="52" applyFont="1" applyBorder="1">
      <alignment/>
      <protection/>
    </xf>
    <xf numFmtId="3" fontId="10" fillId="0" borderId="17" xfId="52" applyNumberFormat="1" applyFont="1" applyBorder="1" applyAlignment="1">
      <alignment/>
      <protection/>
    </xf>
    <xf numFmtId="3" fontId="10" fillId="0" borderId="18" xfId="52" applyNumberFormat="1" applyFont="1" applyBorder="1">
      <alignment/>
      <protection/>
    </xf>
    <xf numFmtId="3" fontId="10" fillId="0" borderId="18" xfId="52" applyNumberFormat="1" applyFont="1" applyBorder="1" applyAlignment="1">
      <alignment/>
      <protection/>
    </xf>
    <xf numFmtId="0" fontId="8" fillId="0" borderId="10" xfId="52" applyFont="1" applyBorder="1">
      <alignment/>
      <protection/>
    </xf>
    <xf numFmtId="3" fontId="10" fillId="0" borderId="11" xfId="52" applyNumberFormat="1" applyFont="1" applyBorder="1" applyAlignment="1">
      <alignment/>
      <protection/>
    </xf>
    <xf numFmtId="3" fontId="10" fillId="0" borderId="11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0" fontId="7" fillId="0" borderId="16" xfId="52" applyFont="1" applyBorder="1" applyAlignment="1">
      <alignment horizontal="center"/>
      <protection/>
    </xf>
    <xf numFmtId="0" fontId="7" fillId="0" borderId="19" xfId="52" applyFont="1" applyBorder="1" applyAlignment="1">
      <alignment wrapText="1"/>
      <protection/>
    </xf>
    <xf numFmtId="0" fontId="8" fillId="0" borderId="19" xfId="52" applyFont="1" applyBorder="1">
      <alignment/>
      <protection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/>
      <protection/>
    </xf>
    <xf numFmtId="0" fontId="8" fillId="0" borderId="20" xfId="52" applyFont="1" applyBorder="1">
      <alignment/>
      <protection/>
    </xf>
    <xf numFmtId="0" fontId="8" fillId="0" borderId="21" xfId="52" applyFont="1" applyBorder="1">
      <alignment/>
      <protection/>
    </xf>
    <xf numFmtId="0" fontId="10" fillId="0" borderId="22" xfId="52" applyFont="1" applyBorder="1" applyAlignment="1">
      <alignment/>
      <protection/>
    </xf>
    <xf numFmtId="0" fontId="8" fillId="0" borderId="18" xfId="52" applyFont="1" applyBorder="1" applyAlignment="1">
      <alignment horizontal="center"/>
      <protection/>
    </xf>
    <xf numFmtId="0" fontId="8" fillId="0" borderId="18" xfId="52" applyFont="1" applyBorder="1">
      <alignment/>
      <protection/>
    </xf>
    <xf numFmtId="3" fontId="5" fillId="0" borderId="10" xfId="52" applyNumberFormat="1" applyFont="1" applyBorder="1">
      <alignment/>
      <protection/>
    </xf>
    <xf numFmtId="0" fontId="2" fillId="0" borderId="0" xfId="51">
      <alignment/>
      <protection/>
    </xf>
    <xf numFmtId="0" fontId="12" fillId="0" borderId="0" xfId="52" applyFont="1">
      <alignment/>
      <protection/>
    </xf>
    <xf numFmtId="0" fontId="9" fillId="0" borderId="0" xfId="52" applyFont="1" applyBorder="1" applyAlignment="1">
      <alignment horizontal="left"/>
      <protection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vertical="center"/>
    </xf>
    <xf numFmtId="2" fontId="23" fillId="34" borderId="10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 wrapText="1"/>
    </xf>
    <xf numFmtId="3" fontId="18" fillId="0" borderId="24" xfId="0" applyNumberFormat="1" applyFont="1" applyBorder="1" applyAlignment="1">
      <alignment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/>
    </xf>
    <xf numFmtId="0" fontId="23" fillId="34" borderId="25" xfId="0" applyFont="1" applyFill="1" applyBorder="1" applyAlignment="1">
      <alignment vertical="center"/>
    </xf>
    <xf numFmtId="3" fontId="23" fillId="34" borderId="25" xfId="0" applyNumberFormat="1" applyFont="1" applyFill="1" applyBorder="1" applyAlignment="1">
      <alignment vertical="center" wrapText="1"/>
    </xf>
    <xf numFmtId="3" fontId="23" fillId="34" borderId="25" xfId="0" applyNumberFormat="1" applyFont="1" applyFill="1" applyBorder="1" applyAlignment="1">
      <alignment vertical="center"/>
    </xf>
    <xf numFmtId="0" fontId="0" fillId="34" borderId="25" xfId="0" applyFill="1" applyBorder="1" applyAlignment="1">
      <alignment vertical="center" wrapText="1"/>
    </xf>
    <xf numFmtId="3" fontId="23" fillId="35" borderId="26" xfId="0" applyNumberFormat="1" applyFont="1" applyFill="1" applyBorder="1" applyAlignment="1">
      <alignment horizontal="right" vertical="center"/>
    </xf>
    <xf numFmtId="0" fontId="23" fillId="35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30" fillId="36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/>
    </xf>
    <xf numFmtId="0" fontId="32" fillId="0" borderId="28" xfId="0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5" fillId="0" borderId="0" xfId="0" applyFont="1" applyAlignment="1">
      <alignment vertical="center"/>
    </xf>
    <xf numFmtId="0" fontId="34" fillId="0" borderId="0" xfId="51" applyFont="1">
      <alignment/>
      <protection/>
    </xf>
    <xf numFmtId="0" fontId="25" fillId="0" borderId="0" xfId="51" applyFont="1" applyAlignment="1">
      <alignment vertical="center"/>
      <protection/>
    </xf>
    <xf numFmtId="0" fontId="35" fillId="0" borderId="0" xfId="51" applyFont="1">
      <alignment/>
      <protection/>
    </xf>
    <xf numFmtId="0" fontId="25" fillId="0" borderId="0" xfId="51" applyFont="1">
      <alignment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2" fillId="0" borderId="29" xfId="51" applyBorder="1">
      <alignment/>
      <protection/>
    </xf>
    <xf numFmtId="0" fontId="2" fillId="0" borderId="30" xfId="51" applyBorder="1">
      <alignment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2" fillId="0" borderId="0" xfId="51" applyBorder="1">
      <alignment/>
      <protection/>
    </xf>
    <xf numFmtId="0" fontId="2" fillId="0" borderId="31" xfId="51" applyBorder="1">
      <alignment/>
      <protection/>
    </xf>
    <xf numFmtId="0" fontId="27" fillId="0" borderId="32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center"/>
      <protection/>
    </xf>
    <xf numFmtId="0" fontId="27" fillId="0" borderId="32" xfId="51" applyFont="1" applyFill="1" applyBorder="1" applyAlignment="1">
      <alignment horizontal="center" wrapText="1"/>
      <protection/>
    </xf>
    <xf numFmtId="0" fontId="27" fillId="0" borderId="10" xfId="51" applyFont="1" applyBorder="1" applyAlignment="1">
      <alignment horizontal="center"/>
      <protection/>
    </xf>
    <xf numFmtId="0" fontId="37" fillId="35" borderId="10" xfId="51" applyFont="1" applyFill="1" applyBorder="1">
      <alignment/>
      <protection/>
    </xf>
    <xf numFmtId="0" fontId="25" fillId="35" borderId="10" xfId="51" applyFont="1" applyFill="1" applyBorder="1">
      <alignment/>
      <protection/>
    </xf>
    <xf numFmtId="49" fontId="37" fillId="35" borderId="10" xfId="51" applyNumberFormat="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right"/>
      <protection/>
    </xf>
    <xf numFmtId="0" fontId="36" fillId="35" borderId="10" xfId="51" applyFont="1" applyFill="1" applyBorder="1" applyAlignment="1">
      <alignment horizontal="center" vertical="center"/>
      <protection/>
    </xf>
    <xf numFmtId="0" fontId="14" fillId="0" borderId="10" xfId="51" applyFont="1" applyFill="1" applyBorder="1">
      <alignment/>
      <protection/>
    </xf>
    <xf numFmtId="0" fontId="36" fillId="0" borderId="10" xfId="51" applyFont="1" applyFill="1" applyBorder="1">
      <alignment/>
      <protection/>
    </xf>
    <xf numFmtId="3" fontId="36" fillId="0" borderId="10" xfId="51" applyNumberFormat="1" applyFont="1" applyFill="1" applyBorder="1">
      <alignment/>
      <protection/>
    </xf>
    <xf numFmtId="0" fontId="36" fillId="0" borderId="10" xfId="51" applyFont="1" applyBorder="1" applyAlignment="1">
      <alignment horizontal="center" vertical="center"/>
      <protection/>
    </xf>
    <xf numFmtId="3" fontId="35" fillId="0" borderId="10" xfId="51" applyNumberFormat="1" applyFont="1" applyFill="1" applyBorder="1" applyAlignment="1">
      <alignment horizontal="center" vertical="center" wrapText="1"/>
      <protection/>
    </xf>
    <xf numFmtId="3" fontId="38" fillId="0" borderId="10" xfId="51" applyNumberFormat="1" applyFont="1" applyFill="1" applyBorder="1">
      <alignment/>
      <protection/>
    </xf>
    <xf numFmtId="4" fontId="36" fillId="0" borderId="10" xfId="51" applyNumberFormat="1" applyFont="1" applyBorder="1" applyAlignment="1">
      <alignment horizontal="center" vertical="center" wrapText="1"/>
      <protection/>
    </xf>
    <xf numFmtId="0" fontId="35" fillId="0" borderId="10" xfId="51" applyFont="1" applyFill="1" applyBorder="1" applyAlignment="1">
      <alignment horizontal="center" vertical="center"/>
      <protection/>
    </xf>
    <xf numFmtId="0" fontId="36" fillId="0" borderId="11" xfId="51" applyFont="1" applyBorder="1" applyAlignment="1">
      <alignment horizontal="center" vertical="center"/>
      <protection/>
    </xf>
    <xf numFmtId="3" fontId="36" fillId="0" borderId="19" xfId="51" applyNumberFormat="1" applyFont="1" applyFill="1" applyBorder="1">
      <alignment/>
      <protection/>
    </xf>
    <xf numFmtId="0" fontId="15" fillId="35" borderId="10" xfId="51" applyFont="1" applyFill="1" applyBorder="1">
      <alignment/>
      <protection/>
    </xf>
    <xf numFmtId="0" fontId="37" fillId="35" borderId="10" xfId="51" applyFont="1" applyFill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vertical="center"/>
      <protection/>
    </xf>
    <xf numFmtId="3" fontId="36" fillId="35" borderId="10" xfId="51" applyNumberFormat="1" applyFont="1" applyFill="1" applyBorder="1">
      <alignment/>
      <protection/>
    </xf>
    <xf numFmtId="0" fontId="35" fillId="35" borderId="10" xfId="51" applyFont="1" applyFill="1" applyBorder="1" applyAlignment="1">
      <alignment horizontal="center" vertical="center" wrapText="1"/>
      <protection/>
    </xf>
    <xf numFmtId="0" fontId="27" fillId="0" borderId="10" xfId="5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/>
      <protection/>
    </xf>
    <xf numFmtId="3" fontId="38" fillId="36" borderId="10" xfId="51" applyNumberFormat="1" applyFont="1" applyFill="1" applyBorder="1">
      <alignment/>
      <protection/>
    </xf>
    <xf numFmtId="0" fontId="35" fillId="0" borderId="10" xfId="51" applyFont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 wrapText="1"/>
      <protection/>
    </xf>
    <xf numFmtId="0" fontId="35" fillId="0" borderId="10" xfId="51" applyFont="1" applyFill="1" applyBorder="1" applyAlignment="1">
      <alignment horizontal="center" vertical="center" wrapText="1"/>
      <protection/>
    </xf>
    <xf numFmtId="0" fontId="35" fillId="0" borderId="11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left" wrapText="1"/>
      <protection/>
    </xf>
    <xf numFmtId="0" fontId="14" fillId="0" borderId="11" xfId="51" applyFont="1" applyFill="1" applyBorder="1">
      <alignment/>
      <protection/>
    </xf>
    <xf numFmtId="0" fontId="36" fillId="0" borderId="11" xfId="51" applyFont="1" applyFill="1" applyBorder="1" applyAlignment="1">
      <alignment horizontal="center" vertical="center"/>
      <protection/>
    </xf>
    <xf numFmtId="3" fontId="36" fillId="0" borderId="10" xfId="51" applyNumberFormat="1" applyFont="1" applyBorder="1">
      <alignment/>
      <protection/>
    </xf>
    <xf numFmtId="0" fontId="36" fillId="0" borderId="10" xfId="51" applyFont="1" applyFill="1" applyBorder="1" applyAlignment="1">
      <alignment horizontal="right"/>
      <protection/>
    </xf>
    <xf numFmtId="3" fontId="36" fillId="0" borderId="11" xfId="51" applyNumberFormat="1" applyFont="1" applyFill="1" applyBorder="1" applyAlignment="1">
      <alignment horizontal="right"/>
      <protection/>
    </xf>
    <xf numFmtId="0" fontId="35" fillId="0" borderId="11" xfId="51" applyNumberFormat="1" applyFont="1" applyFill="1" applyBorder="1" applyAlignment="1">
      <alignment horizontal="center"/>
      <protection/>
    </xf>
    <xf numFmtId="0" fontId="36" fillId="0" borderId="11" xfId="51" applyFont="1" applyFill="1" applyBorder="1">
      <alignment/>
      <protection/>
    </xf>
    <xf numFmtId="49" fontId="39" fillId="36" borderId="10" xfId="51" applyNumberFormat="1" applyFont="1" applyFill="1" applyBorder="1" applyAlignment="1" applyProtection="1">
      <alignment horizontal="left" vertical="center" wrapText="1"/>
      <protection locked="0"/>
    </xf>
    <xf numFmtId="3" fontId="36" fillId="0" borderId="10" xfId="51" applyNumberFormat="1" applyFont="1" applyFill="1" applyBorder="1" applyAlignment="1">
      <alignment horizontal="right"/>
      <protection/>
    </xf>
    <xf numFmtId="0" fontId="36" fillId="0" borderId="10" xfId="51" applyFont="1" applyBorder="1">
      <alignment/>
      <protection/>
    </xf>
    <xf numFmtId="0" fontId="35" fillId="0" borderId="10" xfId="51" applyFont="1" applyBorder="1" applyAlignment="1">
      <alignment horizontal="center"/>
      <protection/>
    </xf>
    <xf numFmtId="0" fontId="15" fillId="35" borderId="11" xfId="51" applyFont="1" applyFill="1" applyBorder="1">
      <alignment/>
      <protection/>
    </xf>
    <xf numFmtId="0" fontId="37" fillId="35" borderId="11" xfId="51" applyFont="1" applyFill="1" applyBorder="1">
      <alignment/>
      <protection/>
    </xf>
    <xf numFmtId="0" fontId="15" fillId="35" borderId="10" xfId="51" applyFont="1" applyFill="1" applyBorder="1" applyAlignment="1">
      <alignment wrapText="1"/>
      <protection/>
    </xf>
    <xf numFmtId="3" fontId="15" fillId="35" borderId="10" xfId="51" applyNumberFormat="1" applyFont="1" applyFill="1" applyBorder="1">
      <alignment/>
      <protection/>
    </xf>
    <xf numFmtId="0" fontId="36" fillId="35" borderId="10" xfId="51" applyFont="1" applyFill="1" applyBorder="1" applyAlignment="1">
      <alignment horizontal="right"/>
      <protection/>
    </xf>
    <xf numFmtId="3" fontId="36" fillId="35" borderId="11" xfId="51" applyNumberFormat="1" applyFont="1" applyFill="1" applyBorder="1" applyAlignment="1">
      <alignment horizontal="right"/>
      <protection/>
    </xf>
    <xf numFmtId="0" fontId="27" fillId="0" borderId="10" xfId="51" applyFont="1" applyBorder="1">
      <alignment/>
      <protection/>
    </xf>
    <xf numFmtId="3" fontId="27" fillId="0" borderId="10" xfId="51" applyNumberFormat="1" applyFont="1" applyBorder="1">
      <alignment/>
      <protection/>
    </xf>
    <xf numFmtId="0" fontId="36" fillId="0" borderId="10" xfId="51" applyFont="1" applyBorder="1" applyAlignment="1">
      <alignment vertical="center"/>
      <protection/>
    </xf>
    <xf numFmtId="3" fontId="27" fillId="0" borderId="10" xfId="51" applyNumberFormat="1" applyFont="1" applyBorder="1" applyAlignment="1">
      <alignment vertical="center"/>
      <protection/>
    </xf>
    <xf numFmtId="3" fontId="34" fillId="37" borderId="10" xfId="51" applyNumberFormat="1" applyFont="1" applyFill="1" applyBorder="1">
      <alignment/>
      <protection/>
    </xf>
    <xf numFmtId="0" fontId="36" fillId="37" borderId="10" xfId="51" applyFont="1" applyFill="1" applyBorder="1" applyAlignment="1">
      <alignment horizontal="center" vertical="center"/>
      <protection/>
    </xf>
    <xf numFmtId="0" fontId="37" fillId="35" borderId="10" xfId="5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 applyAlignment="1">
      <alignment horizontal="center"/>
      <protection/>
    </xf>
    <xf numFmtId="0" fontId="36" fillId="35" borderId="10" xfId="51" applyFont="1" applyFill="1" applyBorder="1" applyAlignment="1">
      <alignment horizontal="left"/>
      <protection/>
    </xf>
    <xf numFmtId="3" fontId="37" fillId="35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left"/>
      <protection/>
    </xf>
    <xf numFmtId="0" fontId="2" fillId="0" borderId="10" xfId="51" applyBorder="1">
      <alignment/>
      <protection/>
    </xf>
    <xf numFmtId="3" fontId="36" fillId="0" borderId="11" xfId="51" applyNumberFormat="1" applyFont="1" applyFill="1" applyBorder="1" applyAlignment="1">
      <alignment horizontal="left"/>
      <protection/>
    </xf>
    <xf numFmtId="3" fontId="36" fillId="0" borderId="19" xfId="51" applyNumberFormat="1" applyFont="1" applyFill="1" applyBorder="1" applyAlignment="1">
      <alignment horizontal="right" wrapText="1"/>
      <protection/>
    </xf>
    <xf numFmtId="0" fontId="40" fillId="0" borderId="10" xfId="51" applyFont="1" applyBorder="1" applyAlignment="1">
      <alignment horizontal="left" wrapText="1"/>
      <protection/>
    </xf>
    <xf numFmtId="0" fontId="40" fillId="0" borderId="10" xfId="51" applyFont="1" applyBorder="1">
      <alignment/>
      <protection/>
    </xf>
    <xf numFmtId="3" fontId="40" fillId="0" borderId="10" xfId="51" applyNumberFormat="1" applyFont="1" applyBorder="1" applyAlignment="1">
      <alignment horizontal="right"/>
      <protection/>
    </xf>
    <xf numFmtId="0" fontId="40" fillId="0" borderId="10" xfId="51" applyFont="1" applyBorder="1" applyAlignment="1">
      <alignment horizontal="right"/>
      <protection/>
    </xf>
    <xf numFmtId="0" fontId="12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center" vertical="center"/>
      <protection/>
    </xf>
    <xf numFmtId="0" fontId="40" fillId="0" borderId="10" xfId="51" applyFont="1" applyBorder="1" applyAlignment="1">
      <alignment horizontal="left" vertical="center" wrapText="1"/>
      <protection/>
    </xf>
    <xf numFmtId="0" fontId="2" fillId="35" borderId="10" xfId="51" applyFill="1" applyBorder="1">
      <alignment/>
      <protection/>
    </xf>
    <xf numFmtId="3" fontId="36" fillId="35" borderId="19" xfId="51" applyNumberFormat="1" applyFont="1" applyFill="1" applyBorder="1" applyAlignment="1">
      <alignment horizontal="right" wrapText="1"/>
      <protection/>
    </xf>
    <xf numFmtId="0" fontId="2" fillId="0" borderId="10" xfId="51" applyBorder="1" applyAlignment="1">
      <alignment horizontal="left"/>
      <protection/>
    </xf>
    <xf numFmtId="3" fontId="36" fillId="36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right" wrapText="1"/>
      <protection/>
    </xf>
    <xf numFmtId="0" fontId="14" fillId="0" borderId="10" xfId="51" applyFont="1" applyBorder="1">
      <alignment/>
      <protection/>
    </xf>
    <xf numFmtId="0" fontId="35" fillId="0" borderId="10" xfId="51" applyFont="1" applyBorder="1" applyAlignment="1">
      <alignment horizontal="left" wrapText="1"/>
      <protection/>
    </xf>
    <xf numFmtId="3" fontId="42" fillId="37" borderId="10" xfId="51" applyNumberFormat="1" applyFont="1" applyFill="1" applyBorder="1">
      <alignment/>
      <protection/>
    </xf>
    <xf numFmtId="0" fontId="2" fillId="37" borderId="10" xfId="51" applyFill="1" applyBorder="1">
      <alignment/>
      <protection/>
    </xf>
    <xf numFmtId="0" fontId="12" fillId="0" borderId="0" xfId="52" applyFont="1" applyBorder="1" applyAlignment="1">
      <alignment horizontal="left"/>
      <protection/>
    </xf>
    <xf numFmtId="0" fontId="5" fillId="0" borderId="33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20" fillId="0" borderId="24" xfId="0" applyFont="1" applyBorder="1" applyAlignment="1">
      <alignment vertical="center" wrapText="1"/>
    </xf>
    <xf numFmtId="0" fontId="23" fillId="35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5" fillId="33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 wrapText="1"/>
    </xf>
    <xf numFmtId="0" fontId="26" fillId="33" borderId="35" xfId="0" applyFont="1" applyFill="1" applyBorder="1" applyAlignment="1">
      <alignment horizontal="center" textRotation="90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36" fillId="0" borderId="10" xfId="51" applyNumberFormat="1" applyFont="1" applyBorder="1" applyAlignment="1">
      <alignment horizontal="justify" vertical="center" wrapText="1"/>
      <protection/>
    </xf>
    <xf numFmtId="0" fontId="36" fillId="0" borderId="10" xfId="51" applyFont="1" applyFill="1" applyBorder="1" applyAlignment="1">
      <alignment horizontal="justify" wrapText="1"/>
      <protection/>
    </xf>
    <xf numFmtId="0" fontId="34" fillId="37" borderId="10" xfId="51" applyFont="1" applyFill="1" applyBorder="1" applyAlignment="1">
      <alignment horizontal="center"/>
      <protection/>
    </xf>
    <xf numFmtId="0" fontId="36" fillId="0" borderId="10" xfId="51" applyFont="1" applyFill="1" applyBorder="1" applyAlignment="1">
      <alignment horizontal="center" wrapText="1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7" fillId="0" borderId="10" xfId="51" applyFont="1" applyFill="1" applyBorder="1" applyAlignment="1">
      <alignment horizontal="center" vertical="center"/>
      <protection/>
    </xf>
    <xf numFmtId="0" fontId="36" fillId="0" borderId="10" xfId="51" applyFont="1" applyBorder="1" applyAlignment="1">
      <alignment horizontal="left" vertical="center"/>
      <protection/>
    </xf>
    <xf numFmtId="0" fontId="41" fillId="37" borderId="10" xfId="51" applyFont="1" applyFill="1" applyBorder="1" applyAlignment="1">
      <alignment/>
      <protection/>
    </xf>
    <xf numFmtId="0" fontId="42" fillId="37" borderId="10" xfId="51" applyFont="1" applyFill="1" applyBorder="1" applyAlignment="1">
      <alignment/>
      <protection/>
    </xf>
    <xf numFmtId="0" fontId="9" fillId="35" borderId="10" xfId="51" applyFont="1" applyFill="1" applyBorder="1" applyAlignment="1">
      <alignment wrapText="1"/>
      <protection/>
    </xf>
    <xf numFmtId="0" fontId="40" fillId="0" borderId="10" xfId="51" applyFont="1" applyBorder="1" applyAlignment="1">
      <alignment wrapText="1"/>
      <protection/>
    </xf>
    <xf numFmtId="0" fontId="40" fillId="0" borderId="10" xfId="51" applyFont="1" applyBorder="1">
      <alignment/>
      <protection/>
    </xf>
    <xf numFmtId="0" fontId="40" fillId="0" borderId="10" xfId="51" applyFont="1" applyBorder="1" applyAlignment="1">
      <alignment horizontal="left" vertical="center" wrapText="1"/>
      <protection/>
    </xf>
    <xf numFmtId="0" fontId="37" fillId="35" borderId="28" xfId="51" applyFont="1" applyFill="1" applyBorder="1" applyAlignment="1">
      <alignment horizontal="center"/>
      <protection/>
    </xf>
    <xf numFmtId="0" fontId="37" fillId="35" borderId="28" xfId="51" applyFont="1" applyFill="1" applyBorder="1" applyAlignment="1">
      <alignment/>
      <protection/>
    </xf>
    <xf numFmtId="3" fontId="36" fillId="0" borderId="10" xfId="51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2">
      <selection activeCell="H2" sqref="H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3.5" customHeight="1">
      <c r="A2" s="217" t="s">
        <v>1</v>
      </c>
      <c r="B2" s="217" t="s">
        <v>2</v>
      </c>
      <c r="C2" s="218" t="s">
        <v>3</v>
      </c>
      <c r="D2" s="218" t="s">
        <v>4</v>
      </c>
      <c r="E2" s="218" t="s">
        <v>5</v>
      </c>
      <c r="F2" s="217" t="s">
        <v>6</v>
      </c>
      <c r="G2" s="217"/>
      <c r="H2" s="217" t="s">
        <v>7</v>
      </c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3.5" customHeight="1">
      <c r="A3" s="217"/>
      <c r="B3" s="217"/>
      <c r="C3" s="218"/>
      <c r="D3" s="218"/>
      <c r="E3" s="218"/>
      <c r="F3" s="218" t="s">
        <v>8</v>
      </c>
      <c r="G3" s="218" t="s">
        <v>9</v>
      </c>
      <c r="H3" s="217" t="s">
        <v>10</v>
      </c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3.5" customHeight="1">
      <c r="A4" s="217"/>
      <c r="B4" s="217"/>
      <c r="C4" s="218"/>
      <c r="D4" s="218"/>
      <c r="E4" s="218"/>
      <c r="F4" s="218"/>
      <c r="G4" s="218"/>
      <c r="H4" s="218" t="s">
        <v>11</v>
      </c>
      <c r="I4" s="217" t="s">
        <v>12</v>
      </c>
      <c r="J4" s="217"/>
      <c r="K4" s="217"/>
      <c r="L4" s="217"/>
      <c r="M4" s="217"/>
      <c r="N4" s="217"/>
      <c r="O4" s="217"/>
      <c r="P4" s="217"/>
      <c r="Q4" s="217"/>
    </row>
    <row r="5" spans="1:17" ht="14.25">
      <c r="A5" s="217"/>
      <c r="B5" s="217"/>
      <c r="C5" s="218"/>
      <c r="D5" s="218"/>
      <c r="E5" s="218"/>
      <c r="F5" s="218"/>
      <c r="G5" s="218"/>
      <c r="H5" s="218"/>
      <c r="I5" s="217" t="s">
        <v>13</v>
      </c>
      <c r="J5" s="217"/>
      <c r="K5" s="217"/>
      <c r="L5" s="217"/>
      <c r="M5" s="217" t="s">
        <v>14</v>
      </c>
      <c r="N5" s="217"/>
      <c r="O5" s="217"/>
      <c r="P5" s="217"/>
      <c r="Q5" s="217"/>
    </row>
    <row r="6" spans="1:17" ht="14.25" customHeight="1">
      <c r="A6" s="217"/>
      <c r="B6" s="217"/>
      <c r="C6" s="218"/>
      <c r="D6" s="218"/>
      <c r="E6" s="218"/>
      <c r="F6" s="218"/>
      <c r="G6" s="218"/>
      <c r="H6" s="218"/>
      <c r="I6" s="218" t="s">
        <v>15</v>
      </c>
      <c r="J6" s="217" t="s">
        <v>16</v>
      </c>
      <c r="K6" s="217"/>
      <c r="L6" s="217"/>
      <c r="M6" s="218" t="s">
        <v>17</v>
      </c>
      <c r="N6" s="218" t="s">
        <v>16</v>
      </c>
      <c r="O6" s="218"/>
      <c r="P6" s="218"/>
      <c r="Q6" s="218"/>
    </row>
    <row r="7" spans="1:17" ht="63.75" customHeight="1">
      <c r="A7" s="217"/>
      <c r="B7" s="217"/>
      <c r="C7" s="218"/>
      <c r="D7" s="218"/>
      <c r="E7" s="218"/>
      <c r="F7" s="218"/>
      <c r="G7" s="218"/>
      <c r="H7" s="218"/>
      <c r="I7" s="218"/>
      <c r="J7" s="1" t="s">
        <v>18</v>
      </c>
      <c r="K7" s="1" t="s">
        <v>19</v>
      </c>
      <c r="L7" s="1" t="s">
        <v>20</v>
      </c>
      <c r="M7" s="218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08" t="s">
        <v>24</v>
      </c>
      <c r="D9" s="208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3.5" customHeight="1">
      <c r="A10" s="209" t="s">
        <v>25</v>
      </c>
      <c r="B10" s="8" t="s">
        <v>26</v>
      </c>
      <c r="C10" s="214" t="s">
        <v>27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7" ht="14.25">
      <c r="A11" s="209"/>
      <c r="B11" s="8" t="s">
        <v>28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7" ht="14.25">
      <c r="A12" s="209"/>
      <c r="B12" s="8" t="s">
        <v>29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7" ht="14.25">
      <c r="A13" s="209"/>
      <c r="B13" s="8" t="s">
        <v>30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7" ht="14.25">
      <c r="A14" s="209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09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09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09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09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09" t="s">
        <v>35</v>
      </c>
      <c r="B19" s="8" t="s">
        <v>26</v>
      </c>
      <c r="C19" s="215" t="s">
        <v>36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spans="1:17" ht="12" customHeight="1">
      <c r="A20" s="209"/>
      <c r="B20" s="8" t="s">
        <v>28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ht="12" customHeight="1">
      <c r="A21" s="209"/>
      <c r="B21" s="8" t="s">
        <v>29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ht="10.5" customHeight="1">
      <c r="A22" s="209"/>
      <c r="B22" s="8" t="s">
        <v>30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1:17" ht="15.75" customHeight="1">
      <c r="A23" s="209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09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09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09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09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09" t="s">
        <v>40</v>
      </c>
      <c r="B28" s="8" t="s">
        <v>26</v>
      </c>
      <c r="C28" s="216" t="s">
        <v>41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ht="10.5" customHeight="1">
      <c r="A29" s="209"/>
      <c r="B29" s="8" t="s">
        <v>28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ht="10.5" customHeight="1">
      <c r="A30" s="209"/>
      <c r="B30" s="8" t="s">
        <v>29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ht="14.25">
      <c r="A31" s="209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09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09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09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09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08" t="s">
        <v>24</v>
      </c>
      <c r="D36" s="208"/>
      <c r="E36" s="6">
        <f aca="true" t="shared" si="3" ref="E36:Q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t="shared" si="3"/>
        <v>39292</v>
      </c>
      <c r="M36" s="6">
        <f t="shared" si="3"/>
        <v>222658</v>
      </c>
      <c r="N36" s="6">
        <f t="shared" si="3"/>
        <v>0</v>
      </c>
      <c r="O36" s="6">
        <f t="shared" si="3"/>
        <v>0</v>
      </c>
      <c r="P36" s="6">
        <f t="shared" si="3"/>
        <v>0</v>
      </c>
      <c r="Q36" s="6">
        <f t="shared" si="3"/>
        <v>222658</v>
      </c>
    </row>
    <row r="37" spans="1:17" ht="14.25" customHeight="1">
      <c r="A37" s="209" t="s">
        <v>43</v>
      </c>
      <c r="B37" s="20" t="s">
        <v>26</v>
      </c>
      <c r="C37" s="210" t="s">
        <v>44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  <row r="38" spans="1:17" ht="14.25" customHeight="1">
      <c r="A38" s="209"/>
      <c r="B38" s="20" t="s">
        <v>28</v>
      </c>
      <c r="C38" s="210" t="s">
        <v>45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1:17" ht="14.25" customHeight="1">
      <c r="A39" s="209"/>
      <c r="B39" s="20" t="s">
        <v>29</v>
      </c>
      <c r="C39" s="210" t="s">
        <v>46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1:17" ht="14.25">
      <c r="A40" s="209"/>
      <c r="B40" s="20" t="s">
        <v>30</v>
      </c>
      <c r="C40" s="210" t="s">
        <v>47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14.25">
      <c r="A41" s="209"/>
      <c r="B41" s="26" t="s">
        <v>31</v>
      </c>
      <c r="C41" s="27">
        <v>71</v>
      </c>
      <c r="D41" s="27"/>
      <c r="E41" s="10">
        <f aca="true" t="shared" si="4" ref="E41:Q41">SUM(E42:E45)</f>
        <v>566830</v>
      </c>
      <c r="F41" s="10">
        <f t="shared" si="4"/>
        <v>85025</v>
      </c>
      <c r="G41" s="10">
        <f t="shared" si="4"/>
        <v>481805</v>
      </c>
      <c r="H41" s="10">
        <f t="shared" si="4"/>
        <v>261950</v>
      </c>
      <c r="I41" s="10">
        <f t="shared" si="4"/>
        <v>39292</v>
      </c>
      <c r="J41" s="10">
        <f t="shared" si="4"/>
        <v>0</v>
      </c>
      <c r="K41" s="10">
        <f t="shared" si="4"/>
        <v>0</v>
      </c>
      <c r="L41" s="10">
        <f t="shared" si="4"/>
        <v>39292</v>
      </c>
      <c r="M41" s="10">
        <f t="shared" si="4"/>
        <v>222658</v>
      </c>
      <c r="N41" s="10">
        <f t="shared" si="4"/>
        <v>0</v>
      </c>
      <c r="O41" s="10">
        <f t="shared" si="4"/>
        <v>0</v>
      </c>
      <c r="P41" s="10">
        <f t="shared" si="4"/>
        <v>0</v>
      </c>
      <c r="Q41" s="10">
        <f t="shared" si="4"/>
        <v>222658</v>
      </c>
    </row>
    <row r="42" spans="1:17" ht="14.25">
      <c r="A42" s="209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09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09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09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4.25">
      <c r="A47" s="212" t="s">
        <v>50</v>
      </c>
      <c r="B47" s="212"/>
      <c r="C47" s="213" t="s">
        <v>24</v>
      </c>
      <c r="D47" s="213"/>
      <c r="E47" s="34">
        <f aca="true" t="shared" si="5" ref="E47:Q47">SUM(E9,E36)</f>
        <v>40075006</v>
      </c>
      <c r="F47" s="34">
        <f t="shared" si="5"/>
        <v>6641726</v>
      </c>
      <c r="G47" s="34">
        <f t="shared" si="5"/>
        <v>33433280</v>
      </c>
      <c r="H47" s="34">
        <f t="shared" si="5"/>
        <v>22169991</v>
      </c>
      <c r="I47" s="34">
        <f t="shared" si="5"/>
        <v>3735498</v>
      </c>
      <c r="J47" s="34">
        <f t="shared" si="5"/>
        <v>0</v>
      </c>
      <c r="K47" s="34">
        <f t="shared" si="5"/>
        <v>0</v>
      </c>
      <c r="L47" s="34">
        <f t="shared" si="5"/>
        <v>3735498</v>
      </c>
      <c r="M47" s="34">
        <f t="shared" si="5"/>
        <v>18434493</v>
      </c>
      <c r="N47" s="34">
        <f t="shared" si="5"/>
        <v>0</v>
      </c>
      <c r="O47" s="34">
        <f t="shared" si="5"/>
        <v>0</v>
      </c>
      <c r="P47" s="34">
        <f t="shared" si="5"/>
        <v>0</v>
      </c>
      <c r="Q47" s="34">
        <f t="shared" si="5"/>
        <v>18434493</v>
      </c>
    </row>
    <row r="49" spans="1:17" ht="14.25">
      <c r="A49" s="207" t="s">
        <v>51</v>
      </c>
      <c r="B49" s="207"/>
      <c r="C49" s="207"/>
      <c r="D49" s="207"/>
      <c r="E49" s="207"/>
      <c r="F49" s="207"/>
      <c r="G49" s="207"/>
      <c r="H49" s="207"/>
      <c r="I49" s="207"/>
      <c r="J49" s="207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 selectLockedCells="1" selectUnlockedCells="1"/>
  <mergeCells count="33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9:D9"/>
    <mergeCell ref="A10:A18"/>
    <mergeCell ref="C10:Q13"/>
    <mergeCell ref="A19:A27"/>
    <mergeCell ref="C19:Q22"/>
    <mergeCell ref="A28:A35"/>
    <mergeCell ref="C28:Q30"/>
    <mergeCell ref="A49:J49"/>
    <mergeCell ref="C36:D36"/>
    <mergeCell ref="A37:A45"/>
    <mergeCell ref="C37:Q40"/>
    <mergeCell ref="C46:Q46"/>
    <mergeCell ref="A47:B47"/>
    <mergeCell ref="C47:D47"/>
  </mergeCells>
  <printOptions/>
  <pageMargins left="0.3541666666666667" right="0.19652777777777777" top="0.39375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36"/>
      <c r="B3" s="236"/>
      <c r="C3" s="236"/>
      <c r="D3" s="236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4.25">
      <c r="A4" s="236"/>
      <c r="B4" s="236"/>
      <c r="C4" s="236"/>
      <c r="D4" s="236"/>
      <c r="E4" s="234"/>
      <c r="F4" s="234"/>
      <c r="G4" s="234"/>
      <c r="H4" s="234"/>
      <c r="I4" s="234"/>
      <c r="J4" s="234"/>
      <c r="K4" s="234"/>
      <c r="L4" s="234"/>
      <c r="M4" s="234"/>
    </row>
    <row r="5" spans="1:13" ht="14.25">
      <c r="A5" s="236"/>
      <c r="B5" s="236"/>
      <c r="C5" s="236"/>
      <c r="D5" s="236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14.25">
      <c r="A6" s="236"/>
      <c r="B6" s="236"/>
      <c r="C6" s="236"/>
      <c r="D6" s="236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95.25" customHeight="1">
      <c r="A7" s="236"/>
      <c r="B7" s="236"/>
      <c r="C7" s="236"/>
      <c r="D7" s="236"/>
      <c r="E7" s="234"/>
      <c r="F7" s="234"/>
      <c r="G7" s="234"/>
      <c r="H7" s="234"/>
      <c r="I7" s="234"/>
      <c r="J7" s="234"/>
      <c r="K7" s="234"/>
      <c r="L7" s="234"/>
      <c r="M7" s="234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24"/>
      <c r="B9" s="228"/>
      <c r="C9" s="228"/>
      <c r="D9" s="233"/>
      <c r="E9" s="226"/>
      <c r="F9" s="227"/>
      <c r="G9" s="229"/>
      <c r="H9" s="230"/>
      <c r="I9" s="229"/>
      <c r="J9" s="229"/>
      <c r="K9" s="231"/>
      <c r="L9" s="232"/>
      <c r="M9" s="223"/>
    </row>
    <row r="10" spans="1:13" s="48" customFormat="1" ht="37.5" customHeight="1">
      <c r="A10" s="224"/>
      <c r="B10" s="228"/>
      <c r="C10" s="228"/>
      <c r="D10" s="233"/>
      <c r="E10" s="226"/>
      <c r="F10" s="227"/>
      <c r="G10" s="229"/>
      <c r="H10" s="230"/>
      <c r="I10" s="229"/>
      <c r="J10" s="229"/>
      <c r="K10" s="231"/>
      <c r="L10" s="232"/>
      <c r="M10" s="223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24"/>
      <c r="B13" s="228"/>
      <c r="C13" s="228"/>
      <c r="D13" s="43"/>
      <c r="E13" s="226"/>
      <c r="F13" s="227"/>
      <c r="G13" s="45"/>
      <c r="H13" s="46"/>
      <c r="I13" s="45"/>
      <c r="J13" s="45"/>
      <c r="K13" s="227"/>
      <c r="L13" s="45"/>
      <c r="M13" s="223"/>
    </row>
    <row r="14" spans="1:13" ht="30" customHeight="1">
      <c r="A14" s="224"/>
      <c r="B14" s="228"/>
      <c r="C14" s="228"/>
      <c r="D14" s="43"/>
      <c r="E14" s="226"/>
      <c r="F14" s="227"/>
      <c r="G14" s="45"/>
      <c r="H14" s="46"/>
      <c r="I14" s="45"/>
      <c r="J14" s="45"/>
      <c r="K14" s="227"/>
      <c r="L14" s="45"/>
      <c r="M14" s="223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24"/>
      <c r="B17" s="225"/>
      <c r="C17" s="225"/>
      <c r="D17" s="66"/>
      <c r="E17" s="226"/>
      <c r="F17" s="227"/>
      <c r="G17" s="45"/>
      <c r="H17" s="46"/>
      <c r="I17" s="45"/>
      <c r="J17" s="45"/>
      <c r="K17" s="227"/>
      <c r="L17" s="45"/>
      <c r="M17" s="223"/>
    </row>
    <row r="18" spans="1:13" ht="21.75" customHeight="1">
      <c r="A18" s="224"/>
      <c r="B18" s="225"/>
      <c r="C18" s="225"/>
      <c r="D18" s="66"/>
      <c r="E18" s="226"/>
      <c r="F18" s="227"/>
      <c r="G18" s="45"/>
      <c r="H18" s="46"/>
      <c r="I18" s="45"/>
      <c r="J18" s="45"/>
      <c r="K18" s="227"/>
      <c r="L18" s="45"/>
      <c r="M18" s="223"/>
    </row>
    <row r="19" spans="1:13" ht="28.5" customHeight="1">
      <c r="A19" s="224"/>
      <c r="B19" s="225"/>
      <c r="C19" s="225"/>
      <c r="D19" s="66"/>
      <c r="E19" s="226"/>
      <c r="F19" s="227"/>
      <c r="G19" s="45"/>
      <c r="H19" s="45"/>
      <c r="I19" s="45"/>
      <c r="J19" s="45"/>
      <c r="K19" s="227"/>
      <c r="L19" s="45"/>
      <c r="M19" s="223"/>
    </row>
    <row r="20" spans="1:13" ht="28.5" customHeight="1">
      <c r="A20" s="224"/>
      <c r="B20" s="225"/>
      <c r="C20" s="225"/>
      <c r="D20" s="66"/>
      <c r="E20" s="226"/>
      <c r="F20" s="227"/>
      <c r="G20" s="45"/>
      <c r="H20" s="46"/>
      <c r="I20" s="45"/>
      <c r="J20" s="45"/>
      <c r="K20" s="227"/>
      <c r="L20" s="45"/>
      <c r="M20" s="223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20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20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21"/>
      <c r="B24" s="221"/>
      <c r="C24" s="221"/>
      <c r="D24" s="221"/>
      <c r="E24" s="221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 selectLockedCells="1" selectUnlockedCells="1"/>
  <mergeCells count="53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H4:H7"/>
    <mergeCell ref="I4:L4"/>
    <mergeCell ref="I5:I7"/>
    <mergeCell ref="J5:J7"/>
    <mergeCell ref="K5:K7"/>
    <mergeCell ref="L5:L7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9:M10"/>
    <mergeCell ref="A13:A14"/>
    <mergeCell ref="B13:B14"/>
    <mergeCell ref="C13:C14"/>
    <mergeCell ref="E13:E14"/>
    <mergeCell ref="F13:F14"/>
    <mergeCell ref="K13:K14"/>
    <mergeCell ref="M13:M14"/>
    <mergeCell ref="G9:G10"/>
    <mergeCell ref="H9:H10"/>
    <mergeCell ref="M19:M20"/>
    <mergeCell ref="A17:A18"/>
    <mergeCell ref="B17:B18"/>
    <mergeCell ref="C17:C18"/>
    <mergeCell ref="E17:E18"/>
    <mergeCell ref="F17:F18"/>
    <mergeCell ref="K17:K18"/>
    <mergeCell ref="M21:M22"/>
    <mergeCell ref="A24:E24"/>
    <mergeCell ref="A26:M26"/>
    <mergeCell ref="M17:M18"/>
    <mergeCell ref="A19:A20"/>
    <mergeCell ref="B19:B20"/>
    <mergeCell ref="C19:C20"/>
    <mergeCell ref="E19:E20"/>
    <mergeCell ref="F19:F20"/>
    <mergeCell ref="K19:K20"/>
  </mergeCells>
  <printOptions verticalCentered="1"/>
  <pageMargins left="0.22013888888888888" right="0.2361111111111111" top="0.4798611111111111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7" width="12.69921875" style="0" customWidth="1"/>
    <col min="8" max="8" width="15.09765625" style="0" customWidth="1"/>
    <col min="9" max="9" width="11.3984375" style="0" customWidth="1"/>
    <col min="10" max="10" width="7" style="0" customWidth="1"/>
    <col min="11" max="11" width="15.8984375" style="0" customWidth="1"/>
    <col min="12" max="12" width="16.8984375" style="0" customWidth="1"/>
  </cols>
  <sheetData>
    <row r="3" spans="1:12" ht="18" customHeight="1">
      <c r="A3" s="235" t="s">
        <v>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54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120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44" t="s">
        <v>1</v>
      </c>
      <c r="B7" s="244" t="s">
        <v>55</v>
      </c>
      <c r="C7" s="244" t="s">
        <v>56</v>
      </c>
      <c r="D7" s="244" t="s">
        <v>57</v>
      </c>
      <c r="E7" s="245" t="s">
        <v>58</v>
      </c>
      <c r="F7" s="246" t="s">
        <v>59</v>
      </c>
      <c r="G7" s="247" t="s">
        <v>60</v>
      </c>
      <c r="H7" s="247"/>
      <c r="I7" s="247"/>
      <c r="J7" s="247"/>
      <c r="K7" s="247"/>
      <c r="L7" s="248" t="s">
        <v>61</v>
      </c>
      <c r="O7" s="87"/>
      <c r="P7" s="89"/>
      <c r="Q7" s="90"/>
    </row>
    <row r="8" spans="1:12" ht="15" customHeight="1">
      <c r="A8" s="244"/>
      <c r="B8" s="244"/>
      <c r="C8" s="244"/>
      <c r="D8" s="244"/>
      <c r="E8" s="245"/>
      <c r="F8" s="246"/>
      <c r="G8" s="249" t="s">
        <v>10</v>
      </c>
      <c r="H8" s="242" t="s">
        <v>62</v>
      </c>
      <c r="I8" s="242"/>
      <c r="J8" s="242"/>
      <c r="K8" s="242"/>
      <c r="L8" s="248"/>
    </row>
    <row r="9" spans="1:12" ht="14.25" customHeight="1">
      <c r="A9" s="244"/>
      <c r="B9" s="244"/>
      <c r="C9" s="244"/>
      <c r="D9" s="244"/>
      <c r="E9" s="245"/>
      <c r="F9" s="246"/>
      <c r="G9" s="249"/>
      <c r="H9" s="243" t="s">
        <v>63</v>
      </c>
      <c r="I9" s="243" t="s">
        <v>64</v>
      </c>
      <c r="J9" s="243" t="s">
        <v>65</v>
      </c>
      <c r="K9" s="243" t="s">
        <v>66</v>
      </c>
      <c r="L9" s="248"/>
    </row>
    <row r="10" spans="1:12" ht="14.25">
      <c r="A10" s="244"/>
      <c r="B10" s="244"/>
      <c r="C10" s="244"/>
      <c r="D10" s="244"/>
      <c r="E10" s="245"/>
      <c r="F10" s="246"/>
      <c r="G10" s="249"/>
      <c r="H10" s="243"/>
      <c r="I10" s="243"/>
      <c r="J10" s="243"/>
      <c r="K10" s="243"/>
      <c r="L10" s="248"/>
    </row>
    <row r="11" spans="1:12" ht="65.25" customHeight="1">
      <c r="A11" s="244"/>
      <c r="B11" s="244"/>
      <c r="C11" s="244"/>
      <c r="D11" s="244"/>
      <c r="E11" s="245"/>
      <c r="F11" s="246"/>
      <c r="G11" s="249"/>
      <c r="H11" s="243"/>
      <c r="I11" s="243"/>
      <c r="J11" s="243"/>
      <c r="K11" s="243"/>
      <c r="L11" s="248"/>
    </row>
    <row r="12" spans="1:12" ht="14.25">
      <c r="A12" s="91" t="s">
        <v>67</v>
      </c>
      <c r="B12" s="91" t="s">
        <v>68</v>
      </c>
      <c r="C12" s="91" t="s">
        <v>69</v>
      </c>
      <c r="D12" s="91" t="s">
        <v>70</v>
      </c>
      <c r="E12" s="91" t="s">
        <v>71</v>
      </c>
      <c r="F12" s="91" t="s">
        <v>72</v>
      </c>
      <c r="G12" s="91" t="s">
        <v>73</v>
      </c>
      <c r="H12" s="91" t="s">
        <v>74</v>
      </c>
      <c r="I12" s="91" t="s">
        <v>75</v>
      </c>
      <c r="J12" s="91" t="s">
        <v>76</v>
      </c>
      <c r="K12" s="91" t="s">
        <v>77</v>
      </c>
      <c r="L12" s="91" t="s">
        <v>78</v>
      </c>
    </row>
    <row r="13" spans="1:12" ht="36.75" customHeight="1">
      <c r="A13" s="92" t="s">
        <v>67</v>
      </c>
      <c r="B13" s="93" t="s">
        <v>79</v>
      </c>
      <c r="C13" s="93" t="s">
        <v>80</v>
      </c>
      <c r="D13" s="94">
        <v>6050</v>
      </c>
      <c r="E13" s="95" t="s">
        <v>81</v>
      </c>
      <c r="F13" s="68">
        <v>5000</v>
      </c>
      <c r="G13" s="96">
        <v>5000</v>
      </c>
      <c r="H13" s="68">
        <v>5000</v>
      </c>
      <c r="I13" s="68"/>
      <c r="J13" s="68"/>
      <c r="K13" s="68"/>
      <c r="L13" s="97" t="s">
        <v>82</v>
      </c>
    </row>
    <row r="14" spans="1:12" ht="14.25" customHeight="1">
      <c r="A14" s="237" t="s">
        <v>68</v>
      </c>
      <c r="B14" s="241" t="s">
        <v>79</v>
      </c>
      <c r="C14" s="241" t="s">
        <v>83</v>
      </c>
      <c r="D14" s="94">
        <v>6057</v>
      </c>
      <c r="E14" s="238" t="s">
        <v>84</v>
      </c>
      <c r="F14" s="239">
        <v>3196769</v>
      </c>
      <c r="G14" s="96">
        <v>2717254</v>
      </c>
      <c r="H14" s="68"/>
      <c r="I14" s="68"/>
      <c r="J14" s="68"/>
      <c r="K14" s="68">
        <v>2717254</v>
      </c>
      <c r="L14" s="240" t="s">
        <v>82</v>
      </c>
    </row>
    <row r="15" spans="1:12" ht="14.25">
      <c r="A15" s="237"/>
      <c r="B15" s="241"/>
      <c r="C15" s="241"/>
      <c r="D15" s="94">
        <v>6059</v>
      </c>
      <c r="E15" s="238"/>
      <c r="F15" s="239"/>
      <c r="G15" s="96">
        <v>479515</v>
      </c>
      <c r="H15" s="68">
        <v>479515</v>
      </c>
      <c r="I15" s="68">
        <v>0</v>
      </c>
      <c r="J15" s="68"/>
      <c r="K15" s="68"/>
      <c r="L15" s="240"/>
    </row>
    <row r="16" spans="1:12" ht="14.25">
      <c r="A16" s="92">
        <v>3</v>
      </c>
      <c r="B16" s="93" t="s">
        <v>79</v>
      </c>
      <c r="C16" s="93" t="s">
        <v>83</v>
      </c>
      <c r="D16" s="94">
        <v>6050</v>
      </c>
      <c r="E16" s="95" t="s">
        <v>85</v>
      </c>
      <c r="F16" s="68">
        <v>65000</v>
      </c>
      <c r="G16" s="96">
        <v>65000</v>
      </c>
      <c r="H16" s="68">
        <v>65000</v>
      </c>
      <c r="I16" s="68"/>
      <c r="J16" s="68"/>
      <c r="K16" s="68"/>
      <c r="L16" s="97"/>
    </row>
    <row r="17" spans="1:12" ht="24">
      <c r="A17" s="92">
        <v>4</v>
      </c>
      <c r="B17" s="93" t="s">
        <v>79</v>
      </c>
      <c r="C17" s="93" t="s">
        <v>83</v>
      </c>
      <c r="D17" s="94">
        <v>6050</v>
      </c>
      <c r="E17" s="95" t="s">
        <v>86</v>
      </c>
      <c r="F17" s="68">
        <v>65000</v>
      </c>
      <c r="G17" s="96">
        <v>65000</v>
      </c>
      <c r="H17" s="68">
        <v>65000</v>
      </c>
      <c r="I17" s="68"/>
      <c r="J17" s="68"/>
      <c r="K17" s="68"/>
      <c r="L17" s="97"/>
    </row>
    <row r="18" spans="1:12" ht="15.75">
      <c r="A18" s="92"/>
      <c r="B18" s="93"/>
      <c r="C18" s="93"/>
      <c r="D18" s="94"/>
      <c r="E18" s="98" t="s">
        <v>87</v>
      </c>
      <c r="F18" s="99">
        <f>SUM(G18)</f>
        <v>3331769</v>
      </c>
      <c r="G18" s="100">
        <f>SUM(G13:G17)</f>
        <v>3331769</v>
      </c>
      <c r="H18" s="100">
        <f>SUM(H13:H17)</f>
        <v>614515</v>
      </c>
      <c r="I18" s="100">
        <f>SUM(I13:I17)</f>
        <v>0</v>
      </c>
      <c r="J18" s="100">
        <f>SUM(J13:J17)</f>
        <v>0</v>
      </c>
      <c r="K18" s="100">
        <f>SUM(K13:K17)</f>
        <v>2717254</v>
      </c>
      <c r="L18" s="101"/>
    </row>
    <row r="19" spans="1:12" ht="14.25">
      <c r="A19" s="92">
        <v>5</v>
      </c>
      <c r="B19" s="92">
        <v>700</v>
      </c>
      <c r="C19" s="92">
        <v>7005</v>
      </c>
      <c r="D19" s="92">
        <v>6060</v>
      </c>
      <c r="E19" s="95" t="s">
        <v>88</v>
      </c>
      <c r="F19" s="96">
        <v>35000</v>
      </c>
      <c r="G19" s="96">
        <v>35000</v>
      </c>
      <c r="H19" s="96">
        <v>35000</v>
      </c>
      <c r="I19" s="96"/>
      <c r="J19" s="96"/>
      <c r="K19" s="96"/>
      <c r="L19" s="97"/>
    </row>
    <row r="20" spans="1:12" ht="15.75">
      <c r="A20" s="92"/>
      <c r="B20" s="92"/>
      <c r="C20" s="92"/>
      <c r="D20" s="92"/>
      <c r="E20" s="98" t="s">
        <v>89</v>
      </c>
      <c r="F20" s="100">
        <v>35000</v>
      </c>
      <c r="G20" s="100">
        <f>G19</f>
        <v>35000</v>
      </c>
      <c r="H20" s="100">
        <f>H19</f>
        <v>35000</v>
      </c>
      <c r="I20" s="100">
        <f>I19</f>
        <v>0</v>
      </c>
      <c r="J20" s="100">
        <f>J19</f>
        <v>0</v>
      </c>
      <c r="K20" s="100">
        <f>K19</f>
        <v>0</v>
      </c>
      <c r="L20" s="97"/>
    </row>
    <row r="21" spans="1:12" ht="18" customHeight="1">
      <c r="A21" s="92">
        <v>6</v>
      </c>
      <c r="B21" s="92">
        <v>750</v>
      </c>
      <c r="C21" s="92">
        <v>75023</v>
      </c>
      <c r="D21" s="92">
        <v>6060</v>
      </c>
      <c r="E21" s="95" t="s">
        <v>90</v>
      </c>
      <c r="F21" s="96">
        <v>5000</v>
      </c>
      <c r="G21" s="96">
        <v>5000</v>
      </c>
      <c r="H21" s="96">
        <v>5000</v>
      </c>
      <c r="I21" s="96"/>
      <c r="J21" s="96"/>
      <c r="K21" s="96"/>
      <c r="L21" s="97" t="s">
        <v>82</v>
      </c>
    </row>
    <row r="22" spans="1:12" ht="18" customHeight="1">
      <c r="A22" s="92">
        <v>7</v>
      </c>
      <c r="B22" s="92">
        <v>750</v>
      </c>
      <c r="C22" s="92">
        <v>75023</v>
      </c>
      <c r="D22" s="92">
        <v>6060</v>
      </c>
      <c r="E22" s="95" t="s">
        <v>118</v>
      </c>
      <c r="F22" s="96">
        <v>53500</v>
      </c>
      <c r="G22" s="96">
        <v>53500</v>
      </c>
      <c r="H22" s="96">
        <v>53500</v>
      </c>
      <c r="I22" s="96"/>
      <c r="J22" s="96"/>
      <c r="K22" s="96"/>
      <c r="L22" s="97" t="s">
        <v>82</v>
      </c>
    </row>
    <row r="23" spans="1:12" ht="14.25" customHeight="1">
      <c r="A23" s="92"/>
      <c r="B23" s="92"/>
      <c r="C23" s="92"/>
      <c r="D23" s="92"/>
      <c r="E23" s="98" t="s">
        <v>91</v>
      </c>
      <c r="F23" s="99">
        <f>SUM(G23)</f>
        <v>58500</v>
      </c>
      <c r="G23" s="100">
        <f>SUM(G21:G22)</f>
        <v>58500</v>
      </c>
      <c r="H23" s="100">
        <f>SUM(H21:H22)</f>
        <v>58500</v>
      </c>
      <c r="I23" s="100">
        <f>SUM(I21:I22)</f>
        <v>0</v>
      </c>
      <c r="J23" s="100">
        <f>SUM(J21:J22)</f>
        <v>0</v>
      </c>
      <c r="K23" s="100">
        <f>SUM(K21:K22)</f>
        <v>0</v>
      </c>
      <c r="L23" s="97"/>
    </row>
    <row r="24" spans="1:12" ht="14.25" customHeight="1">
      <c r="A24" s="92">
        <v>8</v>
      </c>
      <c r="B24" s="92">
        <v>801</v>
      </c>
      <c r="C24" s="92">
        <v>80101</v>
      </c>
      <c r="D24" s="92">
        <v>6050</v>
      </c>
      <c r="E24" s="95" t="s">
        <v>92</v>
      </c>
      <c r="F24" s="102">
        <v>28718</v>
      </c>
      <c r="G24" s="103">
        <v>28718</v>
      </c>
      <c r="H24" s="103">
        <v>28718</v>
      </c>
      <c r="I24" s="100"/>
      <c r="J24" s="100"/>
      <c r="K24" s="100"/>
      <c r="L24" s="97"/>
    </row>
    <row r="25" spans="1:12" ht="14.25" customHeight="1">
      <c r="A25" s="92">
        <v>9</v>
      </c>
      <c r="B25" s="92">
        <v>801</v>
      </c>
      <c r="C25" s="92">
        <v>80101</v>
      </c>
      <c r="D25" s="92">
        <v>6050</v>
      </c>
      <c r="E25" s="95" t="s">
        <v>93</v>
      </c>
      <c r="F25" s="102">
        <f>SUM(G25)</f>
        <v>97356</v>
      </c>
      <c r="G25" s="103">
        <v>97356</v>
      </c>
      <c r="H25" s="103">
        <v>97356</v>
      </c>
      <c r="I25" s="100"/>
      <c r="J25" s="100"/>
      <c r="K25" s="100"/>
      <c r="L25" s="97"/>
    </row>
    <row r="26" spans="1:12" ht="14.25" customHeight="1">
      <c r="A26" s="92">
        <v>10</v>
      </c>
      <c r="B26" s="92">
        <v>801</v>
      </c>
      <c r="C26" s="92">
        <v>80101</v>
      </c>
      <c r="D26" s="92">
        <v>6060</v>
      </c>
      <c r="E26" s="95" t="s">
        <v>117</v>
      </c>
      <c r="F26" s="102">
        <v>20000</v>
      </c>
      <c r="G26" s="103">
        <v>20000</v>
      </c>
      <c r="H26" s="103">
        <v>20000</v>
      </c>
      <c r="I26" s="100"/>
      <c r="J26" s="100"/>
      <c r="K26" s="100"/>
      <c r="L26" s="97"/>
    </row>
    <row r="27" spans="1:12" ht="14.25" customHeight="1">
      <c r="A27" s="92"/>
      <c r="B27" s="92"/>
      <c r="C27" s="92"/>
      <c r="D27" s="92"/>
      <c r="E27" s="98" t="s">
        <v>94</v>
      </c>
      <c r="F27" s="99">
        <f>SUM(G27)</f>
        <v>146074</v>
      </c>
      <c r="G27" s="100">
        <f>SUM(G24:G26)</f>
        <v>146074</v>
      </c>
      <c r="H27" s="100">
        <f>SUM(H24:H26)</f>
        <v>146074</v>
      </c>
      <c r="I27" s="100">
        <f>SUM(I24:I26)</f>
        <v>0</v>
      </c>
      <c r="J27" s="100">
        <f>SUM(J24:J26)</f>
        <v>0</v>
      </c>
      <c r="K27" s="100">
        <f>SUM(K24:K26)</f>
        <v>0</v>
      </c>
      <c r="L27" s="97"/>
    </row>
    <row r="28" spans="1:12" ht="13.5" customHeight="1">
      <c r="A28" s="92">
        <v>11</v>
      </c>
      <c r="B28" s="92">
        <v>851</v>
      </c>
      <c r="C28" s="92">
        <v>85154</v>
      </c>
      <c r="D28" s="92">
        <v>6050</v>
      </c>
      <c r="E28" s="95" t="s">
        <v>95</v>
      </c>
      <c r="F28" s="96">
        <v>40000</v>
      </c>
      <c r="G28" s="96">
        <v>40000</v>
      </c>
      <c r="H28" s="96">
        <v>40000</v>
      </c>
      <c r="I28" s="96"/>
      <c r="J28" s="96"/>
      <c r="K28" s="96"/>
      <c r="L28" s="97" t="s">
        <v>82</v>
      </c>
    </row>
    <row r="29" spans="1:12" ht="18" customHeight="1">
      <c r="A29" s="92"/>
      <c r="B29" s="92"/>
      <c r="C29" s="92"/>
      <c r="D29" s="92"/>
      <c r="E29" s="98" t="s">
        <v>96</v>
      </c>
      <c r="F29" s="99">
        <f>SUM(G29)</f>
        <v>40000</v>
      </c>
      <c r="G29" s="100">
        <f>SUM(G28:G28)</f>
        <v>40000</v>
      </c>
      <c r="H29" s="100">
        <f>SUM(H28:H28)</f>
        <v>40000</v>
      </c>
      <c r="I29" s="100">
        <f>SUM(I28:I28)</f>
        <v>0</v>
      </c>
      <c r="J29" s="100">
        <f>SUM(J28:J28)</f>
        <v>0</v>
      </c>
      <c r="K29" s="100">
        <f>SUM(K28:K28)</f>
        <v>0</v>
      </c>
      <c r="L29" s="97"/>
    </row>
    <row r="30" spans="1:12" ht="15" customHeight="1">
      <c r="A30" s="92">
        <v>12</v>
      </c>
      <c r="B30" s="241" t="s">
        <v>97</v>
      </c>
      <c r="C30" s="241" t="s">
        <v>98</v>
      </c>
      <c r="D30" s="94">
        <v>6057</v>
      </c>
      <c r="E30" s="238" t="s">
        <v>99</v>
      </c>
      <c r="F30" s="239">
        <v>8756674</v>
      </c>
      <c r="G30" s="96">
        <v>7143965</v>
      </c>
      <c r="H30" s="68"/>
      <c r="I30" s="68"/>
      <c r="J30" s="68"/>
      <c r="K30" s="68">
        <v>7143965</v>
      </c>
      <c r="L30" s="240" t="s">
        <v>82</v>
      </c>
    </row>
    <row r="31" spans="1:12" ht="18.75" customHeight="1">
      <c r="A31" s="237">
        <v>13</v>
      </c>
      <c r="B31" s="241"/>
      <c r="C31" s="241"/>
      <c r="D31" s="94">
        <v>6059</v>
      </c>
      <c r="E31" s="238"/>
      <c r="F31" s="239"/>
      <c r="G31" s="96">
        <v>1612709</v>
      </c>
      <c r="H31" s="68">
        <v>1612709</v>
      </c>
      <c r="I31" s="68"/>
      <c r="J31" s="68"/>
      <c r="K31" s="68"/>
      <c r="L31" s="240"/>
    </row>
    <row r="32" spans="1:12" ht="14.25">
      <c r="A32" s="237"/>
      <c r="B32" s="92">
        <v>900</v>
      </c>
      <c r="C32" s="92">
        <v>90015</v>
      </c>
      <c r="D32" s="92">
        <v>6050</v>
      </c>
      <c r="E32" s="95" t="s">
        <v>100</v>
      </c>
      <c r="F32" s="96">
        <v>110000</v>
      </c>
      <c r="G32" s="96">
        <v>110000</v>
      </c>
      <c r="H32" s="96">
        <v>110000</v>
      </c>
      <c r="I32" s="96"/>
      <c r="J32" s="96"/>
      <c r="K32" s="96"/>
      <c r="L32" s="97" t="s">
        <v>101</v>
      </c>
    </row>
    <row r="33" spans="1:12" ht="36">
      <c r="A33" s="92">
        <v>14</v>
      </c>
      <c r="B33" s="92">
        <v>900</v>
      </c>
      <c r="C33" s="92">
        <v>90015</v>
      </c>
      <c r="D33" s="92">
        <v>6050</v>
      </c>
      <c r="E33" s="95" t="s">
        <v>119</v>
      </c>
      <c r="F33" s="96">
        <v>53550</v>
      </c>
      <c r="G33" s="96">
        <v>53550</v>
      </c>
      <c r="H33" s="96">
        <v>53550</v>
      </c>
      <c r="I33" s="96"/>
      <c r="J33" s="96"/>
      <c r="K33" s="96"/>
      <c r="L33" s="97" t="s">
        <v>101</v>
      </c>
    </row>
    <row r="34" spans="1:12" ht="14.25">
      <c r="A34" s="92">
        <v>15</v>
      </c>
      <c r="B34" s="92">
        <v>900</v>
      </c>
      <c r="C34" s="92">
        <v>90095</v>
      </c>
      <c r="D34" s="92">
        <v>6050</v>
      </c>
      <c r="E34" s="95" t="s">
        <v>102</v>
      </c>
      <c r="F34" s="96">
        <v>40000</v>
      </c>
      <c r="G34" s="96">
        <v>40000</v>
      </c>
      <c r="H34" s="96">
        <v>40000</v>
      </c>
      <c r="I34" s="96"/>
      <c r="J34" s="96"/>
      <c r="K34" s="96"/>
      <c r="L34" s="97" t="s">
        <v>101</v>
      </c>
    </row>
    <row r="35" spans="1:12" ht="14.25">
      <c r="A35" s="92">
        <v>16</v>
      </c>
      <c r="B35" s="92">
        <v>900</v>
      </c>
      <c r="C35" s="92">
        <v>90095</v>
      </c>
      <c r="D35" s="92">
        <v>6050</v>
      </c>
      <c r="E35" s="95" t="s">
        <v>103</v>
      </c>
      <c r="F35" s="96">
        <v>12200</v>
      </c>
      <c r="G35" s="96">
        <v>12200</v>
      </c>
      <c r="H35" s="96">
        <v>12200</v>
      </c>
      <c r="I35" s="96"/>
      <c r="J35" s="96"/>
      <c r="K35" s="96"/>
      <c r="L35" s="97"/>
    </row>
    <row r="36" spans="1:12" ht="15.75">
      <c r="A36" s="92"/>
      <c r="B36" s="92"/>
      <c r="C36" s="92"/>
      <c r="D36" s="92"/>
      <c r="E36" s="98" t="s">
        <v>104</v>
      </c>
      <c r="F36" s="99">
        <f>SUM(G36)</f>
        <v>8972424</v>
      </c>
      <c r="G36" s="100">
        <f>SUM(G30:G35)</f>
        <v>8972424</v>
      </c>
      <c r="H36" s="100">
        <f>SUM(H30:H35)</f>
        <v>1828459</v>
      </c>
      <c r="I36" s="100">
        <f>SUM(I30:I34)</f>
        <v>0</v>
      </c>
      <c r="J36" s="100">
        <f>SUM(J30:J34)</f>
        <v>0</v>
      </c>
      <c r="K36" s="100">
        <f>SUM(K30:K34)</f>
        <v>7143965</v>
      </c>
      <c r="L36" s="97"/>
    </row>
    <row r="37" spans="1:12" ht="24">
      <c r="A37" s="92">
        <v>17</v>
      </c>
      <c r="B37" s="92">
        <v>921</v>
      </c>
      <c r="C37" s="92">
        <v>92109</v>
      </c>
      <c r="D37" s="92">
        <v>6050</v>
      </c>
      <c r="E37" s="95" t="s">
        <v>105</v>
      </c>
      <c r="F37" s="96">
        <v>420000</v>
      </c>
      <c r="G37" s="96">
        <v>420000</v>
      </c>
      <c r="H37" s="96">
        <v>197000</v>
      </c>
      <c r="I37" s="96">
        <v>223000</v>
      </c>
      <c r="J37" s="96"/>
      <c r="K37" s="96"/>
      <c r="L37" s="97" t="s">
        <v>101</v>
      </c>
    </row>
    <row r="38" spans="1:12" ht="13.5" customHeight="1">
      <c r="A38" s="92">
        <v>18</v>
      </c>
      <c r="B38" s="237">
        <v>921</v>
      </c>
      <c r="C38" s="237">
        <v>92195</v>
      </c>
      <c r="D38" s="92">
        <v>6057</v>
      </c>
      <c r="E38" s="238" t="s">
        <v>106</v>
      </c>
      <c r="F38" s="239">
        <v>140483</v>
      </c>
      <c r="G38" s="96">
        <v>92016</v>
      </c>
      <c r="H38" s="96">
        <v>0</v>
      </c>
      <c r="I38" s="96"/>
      <c r="J38" s="96"/>
      <c r="K38" s="96">
        <v>92016</v>
      </c>
      <c r="L38" s="97"/>
    </row>
    <row r="39" spans="1:12" ht="14.25">
      <c r="A39" s="237"/>
      <c r="B39" s="237"/>
      <c r="C39" s="237"/>
      <c r="D39" s="92">
        <v>6059</v>
      </c>
      <c r="E39" s="238"/>
      <c r="F39" s="239"/>
      <c r="G39" s="96">
        <v>48467</v>
      </c>
      <c r="H39" s="96">
        <v>48467</v>
      </c>
      <c r="I39" s="96"/>
      <c r="J39" s="96"/>
      <c r="K39" s="96"/>
      <c r="L39" s="97"/>
    </row>
    <row r="40" spans="1:12" ht="15.75">
      <c r="A40" s="237"/>
      <c r="B40" s="92"/>
      <c r="C40" s="92"/>
      <c r="D40" s="92"/>
      <c r="E40" s="98" t="s">
        <v>107</v>
      </c>
      <c r="F40" s="99">
        <f>SUM(G40)</f>
        <v>560483</v>
      </c>
      <c r="G40" s="100">
        <f>SUM(G37:G39)</f>
        <v>560483</v>
      </c>
      <c r="H40" s="100">
        <f>SUM(H37:H39)</f>
        <v>245467</v>
      </c>
      <c r="I40" s="100">
        <f>SUM(I37:I39)</f>
        <v>223000</v>
      </c>
      <c r="J40" s="100">
        <f>SUM(J37:J39)</f>
        <v>0</v>
      </c>
      <c r="K40" s="100">
        <f>SUM(K37:K39)</f>
        <v>92016</v>
      </c>
      <c r="L40" s="104"/>
    </row>
    <row r="41" spans="1:12" ht="14.25">
      <c r="A41" s="92">
        <v>19</v>
      </c>
      <c r="B41" s="92">
        <v>926</v>
      </c>
      <c r="C41" s="92">
        <v>92601</v>
      </c>
      <c r="D41" s="92">
        <v>6050</v>
      </c>
      <c r="E41" s="95" t="s">
        <v>108</v>
      </c>
      <c r="F41" s="96">
        <v>50000</v>
      </c>
      <c r="G41" s="96">
        <v>50000</v>
      </c>
      <c r="H41" s="96">
        <v>50000</v>
      </c>
      <c r="I41" s="96"/>
      <c r="J41" s="96"/>
      <c r="K41" s="96"/>
      <c r="L41" s="97" t="s">
        <v>101</v>
      </c>
    </row>
    <row r="42" spans="1:12" ht="14.25">
      <c r="A42" s="92">
        <v>20</v>
      </c>
      <c r="B42" s="92">
        <v>926</v>
      </c>
      <c r="C42" s="92">
        <v>92601</v>
      </c>
      <c r="D42" s="92">
        <v>6060</v>
      </c>
      <c r="E42" s="95" t="s">
        <v>109</v>
      </c>
      <c r="F42" s="96">
        <v>15500</v>
      </c>
      <c r="G42" s="96">
        <v>15500</v>
      </c>
      <c r="H42" s="96">
        <v>15500</v>
      </c>
      <c r="I42" s="96"/>
      <c r="J42" s="96"/>
      <c r="K42" s="96"/>
      <c r="L42" s="97"/>
    </row>
    <row r="43" spans="1:12" ht="36">
      <c r="A43" s="92">
        <v>21</v>
      </c>
      <c r="B43" s="92">
        <v>926</v>
      </c>
      <c r="C43" s="92">
        <v>92601</v>
      </c>
      <c r="D43" s="92">
        <v>6050</v>
      </c>
      <c r="E43" s="95" t="s">
        <v>110</v>
      </c>
      <c r="F43" s="96">
        <v>12000</v>
      </c>
      <c r="G43" s="96">
        <v>12000</v>
      </c>
      <c r="H43" s="96">
        <v>12000</v>
      </c>
      <c r="I43" s="96"/>
      <c r="J43" s="96"/>
      <c r="K43" s="96"/>
      <c r="L43" s="97"/>
    </row>
    <row r="44" spans="1:12" ht="15.75">
      <c r="A44" s="92"/>
      <c r="B44" s="57"/>
      <c r="C44" s="57"/>
      <c r="D44" s="57"/>
      <c r="E44" s="98" t="s">
        <v>111</v>
      </c>
      <c r="F44" s="100">
        <f aca="true" t="shared" si="0" ref="F44:K44">SUM(F41:F43)</f>
        <v>77500</v>
      </c>
      <c r="G44" s="100">
        <f t="shared" si="0"/>
        <v>77500</v>
      </c>
      <c r="H44" s="100">
        <f t="shared" si="0"/>
        <v>77500</v>
      </c>
      <c r="I44" s="100">
        <f t="shared" si="0"/>
        <v>0</v>
      </c>
      <c r="J44" s="100">
        <f t="shared" si="0"/>
        <v>0</v>
      </c>
      <c r="K44" s="100">
        <f t="shared" si="0"/>
        <v>0</v>
      </c>
      <c r="L44" s="97"/>
    </row>
    <row r="45" spans="1:12" ht="15.75">
      <c r="A45" s="105"/>
      <c r="B45" s="106"/>
      <c r="C45" s="106"/>
      <c r="D45" s="106"/>
      <c r="E45" s="107" t="s">
        <v>112</v>
      </c>
      <c r="F45" s="99">
        <f>SUM(G45)</f>
        <v>13221750</v>
      </c>
      <c r="G45" s="108">
        <f>SUM(G18,G20,G23,G27,G29,G36,G40,G44)</f>
        <v>13221750</v>
      </c>
      <c r="H45" s="108">
        <f>SUM(H18,H20,H23,H27,H29,H36,H40,H44)</f>
        <v>3045515</v>
      </c>
      <c r="I45" s="108">
        <f>SUM(I18,I20,I23,I27,I29,I36,I40,I44)</f>
        <v>223000</v>
      </c>
      <c r="J45" s="108">
        <f>SUM(J18,J20,J23,J27,J29,J36,J40,J44)</f>
        <v>0</v>
      </c>
      <c r="K45" s="108">
        <f>SUM(K18,K20,K23,K27,K29,K36,K40,K44)</f>
        <v>9953235</v>
      </c>
      <c r="L45" s="109"/>
    </row>
    <row r="46" ht="14.25">
      <c r="A46" s="110"/>
    </row>
    <row r="47" ht="14.25">
      <c r="G47" s="85"/>
    </row>
    <row r="48" spans="2:12" ht="14.2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4.25">
      <c r="A49" s="85" t="s">
        <v>113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4.25">
      <c r="A50" s="85" t="s">
        <v>114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4.25">
      <c r="A51" s="85" t="s">
        <v>115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4.25">
      <c r="A52" s="85"/>
      <c r="B52" s="85"/>
      <c r="C52" s="85"/>
      <c r="D52" s="85"/>
      <c r="E52" s="85"/>
      <c r="F52" s="85"/>
      <c r="H52" s="85"/>
      <c r="I52" s="85"/>
      <c r="J52" s="85"/>
      <c r="K52" s="85"/>
      <c r="L52" s="85"/>
    </row>
    <row r="53" ht="14.25">
      <c r="A53" s="111" t="s">
        <v>116</v>
      </c>
    </row>
  </sheetData>
  <sheetProtection selectLockedCells="1" selectUnlockedCells="1"/>
  <mergeCells count="32">
    <mergeCell ref="A3:L3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A14:A15"/>
    <mergeCell ref="B14:B15"/>
    <mergeCell ref="C14:C15"/>
    <mergeCell ref="E14:E15"/>
    <mergeCell ref="F14:F15"/>
    <mergeCell ref="L14:L15"/>
    <mergeCell ref="B30:B31"/>
    <mergeCell ref="C30:C31"/>
    <mergeCell ref="E30:E31"/>
    <mergeCell ref="F30:F31"/>
    <mergeCell ref="L30:L31"/>
    <mergeCell ref="A31:A32"/>
    <mergeCell ref="B38:B39"/>
    <mergeCell ref="C38:C39"/>
    <mergeCell ref="E38:E39"/>
    <mergeCell ref="F38:F39"/>
    <mergeCell ref="A39:A40"/>
  </mergeCells>
  <printOptions/>
  <pageMargins left="0.19652777777777777" right="0.19652777777777777" top="0.7479166666666667" bottom="0.7486111111111111" header="0.5118055555555555" footer="0.31527777777777777"/>
  <pageSetup horizontalDpi="300" verticalDpi="300" orientation="landscape" paperSize="9" scale="90" r:id="rId1"/>
  <headerFooter alignWithMargins="0">
    <oddFooter>&amp;CStrona 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12"/>
    </row>
    <row r="2" spans="6:11" ht="5.25" customHeight="1">
      <c r="F2" s="113"/>
      <c r="H2" s="114"/>
      <c r="I2" s="115"/>
      <c r="J2" s="115"/>
      <c r="K2" s="115"/>
    </row>
    <row r="3" spans="1:17" ht="12.75" customHeight="1">
      <c r="A3" s="257"/>
      <c r="B3" s="257"/>
      <c r="C3" s="257"/>
      <c r="D3" s="258"/>
      <c r="E3" s="256"/>
      <c r="F3" s="256"/>
      <c r="G3" s="256"/>
      <c r="H3" s="256"/>
      <c r="I3" s="256"/>
      <c r="J3" s="253"/>
      <c r="K3" s="253"/>
      <c r="L3" s="254"/>
      <c r="M3" s="119"/>
      <c r="N3" s="119"/>
      <c r="O3" s="119"/>
      <c r="P3" s="119"/>
      <c r="Q3" s="120"/>
    </row>
    <row r="4" spans="1:17" ht="11.25" customHeight="1">
      <c r="A4" s="257"/>
      <c r="B4" s="257"/>
      <c r="C4" s="257"/>
      <c r="D4" s="258"/>
      <c r="E4" s="255"/>
      <c r="F4" s="256"/>
      <c r="G4" s="256"/>
      <c r="H4" s="256"/>
      <c r="I4" s="256"/>
      <c r="J4" s="253"/>
      <c r="K4" s="253"/>
      <c r="L4" s="254"/>
      <c r="M4" s="122"/>
      <c r="N4" s="122"/>
      <c r="O4" s="122"/>
      <c r="P4" s="122"/>
      <c r="Q4" s="123"/>
    </row>
    <row r="5" spans="1:17" ht="18.75" customHeight="1">
      <c r="A5" s="257"/>
      <c r="B5" s="257"/>
      <c r="C5" s="257"/>
      <c r="D5" s="258"/>
      <c r="E5" s="255"/>
      <c r="F5" s="255"/>
      <c r="G5" s="255"/>
      <c r="H5" s="253"/>
      <c r="I5" s="253"/>
      <c r="J5" s="253"/>
      <c r="K5" s="253"/>
      <c r="L5" s="254"/>
      <c r="M5" s="122"/>
      <c r="N5" s="122"/>
      <c r="O5" s="122"/>
      <c r="P5" s="122"/>
      <c r="Q5" s="123"/>
    </row>
    <row r="6" spans="1:17" ht="12.75">
      <c r="A6" s="257"/>
      <c r="B6" s="257"/>
      <c r="C6" s="257"/>
      <c r="D6" s="258"/>
      <c r="E6" s="255"/>
      <c r="F6" s="255"/>
      <c r="G6" s="255"/>
      <c r="H6" s="253"/>
      <c r="I6" s="253"/>
      <c r="J6" s="253"/>
      <c r="K6" s="253"/>
      <c r="L6" s="254"/>
      <c r="M6" s="122"/>
      <c r="N6" s="122"/>
      <c r="O6" s="122"/>
      <c r="P6" s="122"/>
      <c r="Q6" s="123"/>
    </row>
    <row r="7" spans="1:17" ht="12.75">
      <c r="A7" s="257"/>
      <c r="B7" s="257"/>
      <c r="C7" s="257"/>
      <c r="D7" s="258"/>
      <c r="E7" s="255"/>
      <c r="F7" s="255"/>
      <c r="G7" s="255"/>
      <c r="H7" s="253"/>
      <c r="I7" s="253"/>
      <c r="J7" s="253"/>
      <c r="K7" s="253"/>
      <c r="L7" s="254"/>
      <c r="M7" s="122"/>
      <c r="N7" s="122"/>
      <c r="O7" s="122"/>
      <c r="P7" s="122"/>
      <c r="Q7" s="123"/>
    </row>
    <row r="8" spans="1:17" ht="12.75">
      <c r="A8" s="124"/>
      <c r="B8" s="125"/>
      <c r="C8" s="124"/>
      <c r="D8" s="124"/>
      <c r="E8" s="124"/>
      <c r="F8" s="124"/>
      <c r="G8" s="124"/>
      <c r="H8" s="126"/>
      <c r="I8" s="126"/>
      <c r="J8" s="126"/>
      <c r="K8" s="126"/>
      <c r="L8" s="127"/>
      <c r="M8" s="122"/>
      <c r="N8" s="122"/>
      <c r="O8" s="122"/>
      <c r="P8" s="122"/>
      <c r="Q8" s="123"/>
    </row>
    <row r="9" spans="1:17" ht="12.75">
      <c r="A9" s="128"/>
      <c r="B9" s="129"/>
      <c r="C9" s="129"/>
      <c r="D9" s="130"/>
      <c r="E9" s="131"/>
      <c r="F9" s="131"/>
      <c r="G9" s="131"/>
      <c r="H9" s="131"/>
      <c r="I9" s="131"/>
      <c r="J9" s="131"/>
      <c r="K9" s="131"/>
      <c r="L9" s="132"/>
      <c r="M9" s="122"/>
      <c r="N9" s="122"/>
      <c r="O9" s="122"/>
      <c r="P9" s="122"/>
      <c r="Q9" s="123"/>
    </row>
    <row r="10" spans="1:17" ht="12.75">
      <c r="A10" s="133"/>
      <c r="B10" s="134"/>
      <c r="C10" s="134"/>
      <c r="D10" s="117"/>
      <c r="E10" s="135"/>
      <c r="F10" s="135"/>
      <c r="G10" s="135"/>
      <c r="H10" s="135"/>
      <c r="I10" s="135"/>
      <c r="J10" s="135"/>
      <c r="K10" s="135"/>
      <c r="L10" s="136"/>
      <c r="M10" s="122"/>
      <c r="N10" s="122"/>
      <c r="O10" s="122"/>
      <c r="P10" s="122"/>
      <c r="Q10" s="123"/>
    </row>
    <row r="11" spans="1:17" ht="10.5" customHeight="1">
      <c r="A11" s="133"/>
      <c r="B11" s="133"/>
      <c r="C11" s="121"/>
      <c r="D11" s="137"/>
      <c r="E11" s="138"/>
      <c r="F11" s="138"/>
      <c r="G11" s="134"/>
      <c r="H11" s="135"/>
      <c r="I11" s="134"/>
      <c r="J11" s="135"/>
      <c r="K11" s="135"/>
      <c r="L11" s="139"/>
      <c r="M11" s="122"/>
      <c r="N11" s="122"/>
      <c r="O11" s="122"/>
      <c r="P11" s="122"/>
      <c r="Q11" s="123"/>
    </row>
    <row r="12" spans="1:17" ht="12.75">
      <c r="A12" s="133"/>
      <c r="B12" s="133"/>
      <c r="C12" s="121"/>
      <c r="D12" s="140"/>
      <c r="E12" s="138"/>
      <c r="F12" s="138"/>
      <c r="G12" s="134"/>
      <c r="H12" s="134"/>
      <c r="I12" s="134"/>
      <c r="J12" s="135"/>
      <c r="K12" s="135"/>
      <c r="L12" s="141"/>
      <c r="M12" s="122"/>
      <c r="N12" s="122"/>
      <c r="O12" s="122"/>
      <c r="P12" s="122"/>
      <c r="Q12" s="123"/>
    </row>
    <row r="13" spans="1:17" ht="93.75" customHeight="1">
      <c r="A13" s="133"/>
      <c r="B13" s="133"/>
      <c r="C13" s="121"/>
      <c r="D13" s="140"/>
      <c r="E13" s="135"/>
      <c r="F13" s="135"/>
      <c r="G13" s="134"/>
      <c r="H13" s="134"/>
      <c r="I13" s="134"/>
      <c r="J13" s="135"/>
      <c r="K13" s="142"/>
      <c r="L13" s="250"/>
      <c r="M13" s="250"/>
      <c r="N13" s="250"/>
      <c r="O13" s="250"/>
      <c r="P13" s="250"/>
      <c r="Q13" s="250"/>
    </row>
    <row r="14" spans="1:17" ht="45" customHeight="1">
      <c r="A14" s="133"/>
      <c r="B14" s="133"/>
      <c r="C14" s="121"/>
      <c r="D14" s="140"/>
      <c r="E14" s="135"/>
      <c r="F14" s="135"/>
      <c r="G14" s="134"/>
      <c r="H14" s="134"/>
      <c r="I14" s="134"/>
      <c r="J14" s="135"/>
      <c r="K14" s="135"/>
      <c r="L14" s="251"/>
      <c r="M14" s="251"/>
      <c r="N14" s="251"/>
      <c r="O14" s="251"/>
      <c r="P14" s="251"/>
      <c r="Q14" s="251"/>
    </row>
    <row r="15" spans="1:12" ht="12.75">
      <c r="A15" s="143"/>
      <c r="B15" s="143"/>
      <c r="C15" s="144"/>
      <c r="D15" s="145"/>
      <c r="E15" s="146"/>
      <c r="F15" s="146"/>
      <c r="G15" s="146"/>
      <c r="H15" s="146"/>
      <c r="I15" s="146"/>
      <c r="J15" s="146"/>
      <c r="K15" s="146"/>
      <c r="L15" s="147"/>
    </row>
    <row r="16" spans="1:12" ht="12.75">
      <c r="A16" s="148"/>
      <c r="B16" s="148"/>
      <c r="C16" s="121"/>
      <c r="D16" s="149"/>
      <c r="E16" s="150"/>
      <c r="F16" s="135"/>
      <c r="G16" s="134"/>
      <c r="H16" s="134"/>
      <c r="I16" s="134"/>
      <c r="J16" s="135"/>
      <c r="K16" s="135"/>
      <c r="L16" s="151"/>
    </row>
    <row r="17" spans="1:12" ht="21.75" customHeight="1">
      <c r="A17" s="133"/>
      <c r="B17" s="133"/>
      <c r="C17" s="121"/>
      <c r="D17" s="140"/>
      <c r="E17" s="135"/>
      <c r="F17" s="135"/>
      <c r="G17" s="134"/>
      <c r="H17" s="134"/>
      <c r="I17" s="134"/>
      <c r="J17" s="135"/>
      <c r="K17" s="135"/>
      <c r="L17" s="118"/>
    </row>
    <row r="18" spans="1:12" ht="27" customHeight="1">
      <c r="A18" s="128"/>
      <c r="B18" s="128"/>
      <c r="C18" s="128"/>
      <c r="D18" s="152"/>
      <c r="E18" s="153"/>
      <c r="F18" s="153"/>
      <c r="G18" s="153"/>
      <c r="H18" s="153"/>
      <c r="I18" s="153"/>
      <c r="J18" s="153"/>
      <c r="K18" s="153"/>
      <c r="L18" s="132"/>
    </row>
    <row r="19" spans="1:12" ht="15.75" customHeight="1">
      <c r="A19" s="133"/>
      <c r="B19" s="134"/>
      <c r="C19" s="116"/>
      <c r="D19" s="154"/>
      <c r="E19" s="135"/>
      <c r="F19" s="135"/>
      <c r="G19" s="134"/>
      <c r="H19" s="134"/>
      <c r="I19" s="134"/>
      <c r="J19" s="135"/>
      <c r="K19" s="135"/>
      <c r="L19" s="118"/>
    </row>
    <row r="20" spans="1:12" ht="30" customHeight="1">
      <c r="A20" s="133"/>
      <c r="B20" s="134"/>
      <c r="C20" s="116"/>
      <c r="D20" s="155"/>
      <c r="E20" s="135"/>
      <c r="F20" s="135"/>
      <c r="G20" s="134"/>
      <c r="H20" s="134"/>
      <c r="I20" s="134"/>
      <c r="J20" s="135"/>
      <c r="K20" s="135"/>
      <c r="L20" s="118"/>
    </row>
    <row r="21" spans="1:12" ht="27.75" customHeight="1">
      <c r="A21" s="133"/>
      <c r="B21" s="133"/>
      <c r="C21" s="116"/>
      <c r="D21" s="156"/>
      <c r="E21" s="135"/>
      <c r="F21" s="135"/>
      <c r="G21" s="134"/>
      <c r="H21" s="134"/>
      <c r="I21" s="134"/>
      <c r="J21" s="135"/>
      <c r="K21" s="135"/>
      <c r="L21" s="118"/>
    </row>
    <row r="22" spans="1:12" ht="15" customHeight="1">
      <c r="A22" s="133"/>
      <c r="B22" s="134"/>
      <c r="C22" s="116"/>
      <c r="D22" s="154"/>
      <c r="E22" s="135"/>
      <c r="F22" s="135"/>
      <c r="G22" s="134"/>
      <c r="H22" s="134"/>
      <c r="I22" s="134"/>
      <c r="J22" s="135"/>
      <c r="K22" s="135"/>
      <c r="L22" s="118"/>
    </row>
    <row r="23" spans="1:12" ht="26.25" customHeight="1">
      <c r="A23" s="133"/>
      <c r="B23" s="133"/>
      <c r="C23" s="116"/>
      <c r="D23" s="155"/>
      <c r="E23" s="135"/>
      <c r="F23" s="135"/>
      <c r="G23" s="134"/>
      <c r="H23" s="134"/>
      <c r="I23" s="134"/>
      <c r="J23" s="135"/>
      <c r="K23" s="135"/>
      <c r="L23" s="118"/>
    </row>
    <row r="24" spans="1:12" ht="38.25" customHeight="1">
      <c r="A24" s="133"/>
      <c r="B24" s="133"/>
      <c r="C24" s="116"/>
      <c r="D24" s="156"/>
      <c r="E24" s="135"/>
      <c r="F24" s="135"/>
      <c r="G24" s="134"/>
      <c r="H24" s="134"/>
      <c r="I24" s="134"/>
      <c r="J24" s="135"/>
      <c r="K24" s="135"/>
      <c r="L24" s="118"/>
    </row>
    <row r="25" spans="1:12" ht="15" customHeight="1">
      <c r="A25" s="134"/>
      <c r="B25" s="134"/>
      <c r="C25" s="134"/>
      <c r="D25" s="157"/>
      <c r="E25" s="135"/>
      <c r="F25" s="135"/>
      <c r="G25" s="135"/>
      <c r="H25" s="135"/>
      <c r="I25" s="135"/>
      <c r="J25" s="135"/>
      <c r="K25" s="135"/>
      <c r="L25" s="136"/>
    </row>
    <row r="26" spans="1:12" ht="13.5" customHeight="1">
      <c r="A26" s="158"/>
      <c r="B26" s="158"/>
      <c r="C26" s="159"/>
      <c r="D26" s="156"/>
      <c r="E26" s="160"/>
      <c r="F26" s="160"/>
      <c r="G26" s="161"/>
      <c r="H26" s="161"/>
      <c r="I26" s="161"/>
      <c r="J26" s="162"/>
      <c r="K26" s="162"/>
      <c r="L26" s="136"/>
    </row>
    <row r="27" spans="1:12" ht="12.75">
      <c r="A27" s="158"/>
      <c r="B27" s="158"/>
      <c r="C27" s="159"/>
      <c r="D27" s="163"/>
      <c r="E27" s="162"/>
      <c r="F27" s="162"/>
      <c r="G27" s="161"/>
      <c r="H27" s="161"/>
      <c r="I27" s="161"/>
      <c r="J27" s="162"/>
      <c r="K27" s="162"/>
      <c r="L27" s="136"/>
    </row>
    <row r="28" spans="1:12" ht="40.5" customHeight="1">
      <c r="A28" s="158"/>
      <c r="B28" s="158"/>
      <c r="C28" s="159"/>
      <c r="D28" s="156"/>
      <c r="E28" s="162"/>
      <c r="F28" s="162"/>
      <c r="G28" s="161"/>
      <c r="H28" s="161"/>
      <c r="I28" s="161"/>
      <c r="J28" s="162"/>
      <c r="K28" s="162"/>
      <c r="L28" s="118"/>
    </row>
    <row r="29" spans="1:12" ht="38.25" customHeight="1">
      <c r="A29" s="158"/>
      <c r="B29" s="164"/>
      <c r="C29" s="116"/>
      <c r="D29" s="165"/>
      <c r="E29" s="166"/>
      <c r="F29" s="166"/>
      <c r="G29" s="161"/>
      <c r="H29" s="161"/>
      <c r="I29" s="161"/>
      <c r="J29" s="162"/>
      <c r="K29" s="162"/>
      <c r="L29" s="118"/>
    </row>
    <row r="30" spans="1:12" ht="12.75">
      <c r="A30" s="158"/>
      <c r="B30" s="164"/>
      <c r="C30" s="167"/>
      <c r="D30" s="168"/>
      <c r="E30" s="160"/>
      <c r="F30" s="160"/>
      <c r="G30" s="161"/>
      <c r="H30" s="161"/>
      <c r="I30" s="161"/>
      <c r="J30" s="162"/>
      <c r="K30" s="162"/>
      <c r="L30" s="118"/>
    </row>
    <row r="31" spans="1:12" ht="25.5" customHeight="1">
      <c r="A31" s="169"/>
      <c r="B31" s="170"/>
      <c r="C31" s="128"/>
      <c r="D31" s="171"/>
      <c r="E31" s="172"/>
      <c r="F31" s="172"/>
      <c r="G31" s="173"/>
      <c r="H31" s="173"/>
      <c r="I31" s="173"/>
      <c r="J31" s="174"/>
      <c r="K31" s="174"/>
      <c r="L31" s="132"/>
    </row>
    <row r="32" spans="1:12" ht="12.75">
      <c r="A32" s="158"/>
      <c r="B32" s="164"/>
      <c r="C32" s="167"/>
      <c r="D32" s="175"/>
      <c r="E32" s="176"/>
      <c r="F32" s="176"/>
      <c r="G32" s="161"/>
      <c r="H32" s="161"/>
      <c r="I32" s="161"/>
      <c r="J32" s="162"/>
      <c r="K32" s="162"/>
      <c r="L32" s="136"/>
    </row>
    <row r="33" spans="1:12" ht="17.25" customHeight="1">
      <c r="A33" s="158"/>
      <c r="B33" s="164"/>
      <c r="C33" s="177"/>
      <c r="D33" s="156"/>
      <c r="E33" s="178"/>
      <c r="F33" s="178"/>
      <c r="G33" s="161"/>
      <c r="H33" s="161"/>
      <c r="I33" s="161"/>
      <c r="J33" s="162"/>
      <c r="K33" s="162"/>
      <c r="L33" s="118"/>
    </row>
    <row r="34" spans="1:12" ht="15">
      <c r="A34" s="252"/>
      <c r="B34" s="252"/>
      <c r="C34" s="252"/>
      <c r="D34" s="252"/>
      <c r="E34" s="179"/>
      <c r="F34" s="179"/>
      <c r="G34" s="179"/>
      <c r="H34" s="179"/>
      <c r="I34" s="179"/>
      <c r="J34" s="179"/>
      <c r="K34" s="179"/>
      <c r="L34" s="180"/>
    </row>
  </sheetData>
  <sheetProtection selectLockedCells="1" selectUnlockedCells="1"/>
  <mergeCells count="17">
    <mergeCell ref="J3:J7"/>
    <mergeCell ref="I5:I7"/>
    <mergeCell ref="A3:A7"/>
    <mergeCell ref="B3:B7"/>
    <mergeCell ref="C3:C7"/>
    <mergeCell ref="D3:D7"/>
    <mergeCell ref="E3:I3"/>
    <mergeCell ref="L13:Q13"/>
    <mergeCell ref="L14:Q14"/>
    <mergeCell ref="A34:D34"/>
    <mergeCell ref="K3:K7"/>
    <mergeCell ref="L3:L7"/>
    <mergeCell ref="E4:E7"/>
    <mergeCell ref="F4:I4"/>
    <mergeCell ref="F5:F7"/>
    <mergeCell ref="G5:G7"/>
    <mergeCell ref="H5:H7"/>
  </mergeCells>
  <printOptions/>
  <pageMargins left="0.2" right="0.2" top="0.5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12"/>
    </row>
    <row r="3" spans="1:10" ht="51.75" customHeight="1">
      <c r="A3" s="181"/>
      <c r="B3" s="152"/>
      <c r="C3" s="130"/>
      <c r="D3" s="266"/>
      <c r="E3" s="266"/>
      <c r="F3" s="266"/>
      <c r="G3" s="182"/>
      <c r="H3" s="182"/>
      <c r="I3" s="182"/>
      <c r="J3" s="183"/>
    </row>
    <row r="4" spans="1:10" ht="15" customHeight="1">
      <c r="A4" s="128"/>
      <c r="B4" s="184"/>
      <c r="C4" s="130"/>
      <c r="D4" s="267"/>
      <c r="E4" s="267"/>
      <c r="F4" s="267"/>
      <c r="G4" s="185"/>
      <c r="H4" s="185"/>
      <c r="I4" s="185"/>
      <c r="J4" s="186"/>
    </row>
    <row r="5" spans="1:10" ht="12.75">
      <c r="A5" s="187"/>
      <c r="B5" s="134"/>
      <c r="C5" s="134"/>
      <c r="D5" s="134"/>
      <c r="E5" s="135"/>
      <c r="F5" s="135"/>
      <c r="G5" s="166"/>
      <c r="H5" s="166"/>
      <c r="I5" s="166"/>
      <c r="J5" s="188"/>
    </row>
    <row r="6" spans="1:10" ht="54" customHeight="1">
      <c r="A6" s="187"/>
      <c r="B6" s="133"/>
      <c r="C6" s="121"/>
      <c r="D6" s="268"/>
      <c r="E6" s="268"/>
      <c r="F6" s="268"/>
      <c r="G6" s="189"/>
      <c r="H6" s="189"/>
      <c r="I6" s="189"/>
      <c r="J6" s="190"/>
    </row>
    <row r="7" spans="1:10" ht="12.75" customHeight="1">
      <c r="A7" s="187"/>
      <c r="B7" s="167"/>
      <c r="C7" s="191"/>
      <c r="D7" s="264"/>
      <c r="E7" s="264"/>
      <c r="F7" s="264"/>
      <c r="G7" s="192"/>
      <c r="H7" s="193"/>
      <c r="I7" s="192"/>
      <c r="J7" s="194"/>
    </row>
    <row r="8" spans="1:10" ht="27.75" customHeight="1">
      <c r="A8" s="187"/>
      <c r="B8" s="167"/>
      <c r="C8" s="191"/>
      <c r="D8" s="263"/>
      <c r="E8" s="263"/>
      <c r="F8" s="263"/>
      <c r="G8" s="192"/>
      <c r="H8" s="192"/>
      <c r="I8" s="192"/>
      <c r="J8" s="195"/>
    </row>
    <row r="9" spans="1:10" ht="37.5" customHeight="1">
      <c r="A9" s="187"/>
      <c r="B9" s="167"/>
      <c r="C9" s="196"/>
      <c r="D9" s="265"/>
      <c r="E9" s="265"/>
      <c r="F9" s="265"/>
      <c r="G9" s="192"/>
      <c r="H9" s="192"/>
      <c r="I9" s="192"/>
      <c r="J9" s="197"/>
    </row>
    <row r="10" spans="1:10" ht="12.75" customHeight="1">
      <c r="A10" s="128"/>
      <c r="B10" s="198"/>
      <c r="C10" s="198"/>
      <c r="D10" s="262"/>
      <c r="E10" s="262"/>
      <c r="F10" s="262"/>
      <c r="G10" s="199"/>
      <c r="H10" s="199"/>
      <c r="I10" s="199"/>
      <c r="J10" s="200"/>
    </row>
    <row r="11" spans="1:10" ht="12.75" customHeight="1">
      <c r="A11" s="187"/>
      <c r="B11" s="167"/>
      <c r="C11" s="167"/>
      <c r="D11" s="263"/>
      <c r="E11" s="263"/>
      <c r="F11" s="263"/>
      <c r="G11" s="192"/>
      <c r="H11" s="192"/>
      <c r="I11" s="192"/>
      <c r="J11" s="200"/>
    </row>
    <row r="12" spans="1:10" ht="12.75" customHeight="1">
      <c r="A12" s="187"/>
      <c r="B12" s="167"/>
      <c r="C12" s="167"/>
      <c r="D12" s="264"/>
      <c r="E12" s="264"/>
      <c r="F12" s="264"/>
      <c r="G12" s="192"/>
      <c r="H12" s="192"/>
      <c r="I12" s="192"/>
      <c r="J12" s="200"/>
    </row>
    <row r="13" spans="1:10" ht="12.75" customHeight="1">
      <c r="A13" s="187"/>
      <c r="B13" s="167"/>
      <c r="C13" s="167"/>
      <c r="D13" s="264"/>
      <c r="E13" s="264"/>
      <c r="F13" s="264"/>
      <c r="G13" s="192"/>
      <c r="H13" s="192"/>
      <c r="I13" s="192"/>
      <c r="J13" s="200"/>
    </row>
    <row r="14" spans="1:10" ht="24" customHeight="1">
      <c r="A14" s="187"/>
      <c r="B14" s="187"/>
      <c r="C14" s="167"/>
      <c r="D14" s="263"/>
      <c r="E14" s="263"/>
      <c r="F14" s="263"/>
      <c r="G14" s="201"/>
      <c r="H14" s="201"/>
      <c r="I14" s="202"/>
      <c r="J14" s="195"/>
    </row>
    <row r="15" spans="1:10" ht="36.75" customHeight="1">
      <c r="A15" s="187"/>
      <c r="B15" s="177"/>
      <c r="C15" s="167"/>
      <c r="D15" s="265"/>
      <c r="E15" s="265"/>
      <c r="F15" s="265"/>
      <c r="G15" s="201"/>
      <c r="H15" s="201"/>
      <c r="I15" s="202"/>
      <c r="J15" s="186"/>
    </row>
    <row r="16" spans="1:10" ht="24.75" customHeight="1">
      <c r="A16" s="187"/>
      <c r="B16" s="167"/>
      <c r="C16" s="177"/>
      <c r="D16" s="259"/>
      <c r="E16" s="259"/>
      <c r="F16" s="259"/>
      <c r="G16" s="160"/>
      <c r="H16" s="203"/>
      <c r="I16" s="201"/>
      <c r="J16" s="204"/>
    </row>
    <row r="17" spans="1:10" ht="12.75">
      <c r="A17" s="260"/>
      <c r="B17" s="260"/>
      <c r="C17" s="260"/>
      <c r="D17" s="261"/>
      <c r="E17" s="261"/>
      <c r="F17" s="261"/>
      <c r="G17" s="205"/>
      <c r="H17" s="205"/>
      <c r="I17" s="205"/>
      <c r="J17" s="206"/>
    </row>
  </sheetData>
  <sheetProtection selectLockedCells="1" selectUnlockedCells="1"/>
  <mergeCells count="15">
    <mergeCell ref="D3:F3"/>
    <mergeCell ref="D4:F4"/>
    <mergeCell ref="D6:F6"/>
    <mergeCell ref="D7:F7"/>
    <mergeCell ref="D8:F8"/>
    <mergeCell ref="D9:F9"/>
    <mergeCell ref="D16:F16"/>
    <mergeCell ref="A17:C17"/>
    <mergeCell ref="D17:F17"/>
    <mergeCell ref="D10:F10"/>
    <mergeCell ref="D11:F11"/>
    <mergeCell ref="D12:F12"/>
    <mergeCell ref="D13:F13"/>
    <mergeCell ref="D14:F14"/>
    <mergeCell ref="D15:F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2010-12-30T08:30:07Z</cp:lastPrinted>
  <dcterms:modified xsi:type="dcterms:W3CDTF">2010-12-30T08:30:31Z</dcterms:modified>
  <cp:category/>
  <cp:version/>
  <cp:contentType/>
  <cp:contentStatus/>
</cp:coreProperties>
</file>