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-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_1">'Programy - PRZEMEK POPRAWIONE'!$A$1:$Q$50</definedName>
    <definedName name="_xlnm.Print_Area_4">'Załacznik nr 1'!$A$3:$J$28</definedName>
    <definedName name="_xlnm.Print_Titles_1">'Programy - PRZEMEK POPRAWIONE'!$2:$7</definedName>
    <definedName name="_xlnm.Print_Titles_4">'Załacznik nr 1'!$7:$12</definedName>
    <definedName name="_xlnm.Print_Area" localSheetId="0">'Programy - PRZEMEK POPRAWIONE'!$A$1:$Q$50</definedName>
    <definedName name="_xlnm.Print_Area" localSheetId="3">'Załacznik nr 1'!$A$3:$J$28</definedName>
    <definedName name="_xlnm.Print_Titles" localSheetId="0">'Programy -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<sst xmlns="http://schemas.openxmlformats.org/spreadsheetml/2006/main" count="134" uniqueCount="96">
  <si>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</si>
  <si>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</si>
  <si>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</si>
  <si>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</si>
  <si>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</si>
  <si>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</si>
  <si>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</si>
  <si>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</si>
  <si>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</si>
  <si>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</si>
  <si>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</si>
  <si>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</si>
  <si>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</si>
  <si>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</si>
  <si>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</si>
  <si>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</si>
  <si>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</si>
  <si>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</si>
  <si>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</si>
  <si>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</si>
  <si>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</si>
  <si>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</si>
  <si>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</si>
  <si>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</si>
  <si>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</si>
  <si>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</si>
  <si>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</si>
  <si>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</si>
  <si>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</si>
  <si>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</si>
  <si>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</si>
  <si>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</si>
  <si>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</si>
  <si>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</si>
  <si>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</si>
  <si>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</si>
  <si>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</si>
  <si>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</si>
  <si>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</si>
  <si>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</si>
  <si>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</si>
  <si>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</si>
  <si>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</si>
  <si>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</si>
  <si>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</si>
  <si>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</si>
  <si>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</si>
  <si>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</si>
  <si>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</si>
  <si>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</si>
  <si>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</si>
  <si>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</si>
  <si>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</si>
  <si>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Limity wydatków inwestycyjnych na  lata 2010 - 2012</t>
  </si>
  <si>
    <t>Załącznik nr 5</t>
  </si>
  <si>
    <t>do Uchwały Budżetowej nr               z dnia</t>
  </si>
  <si>
    <t>Załącznik nr 1</t>
  </si>
  <si>
    <t>Dział</t>
  </si>
  <si>
    <t>Rozdz.</t>
  </si>
  <si>
    <t>§**</t>
  </si>
  <si>
    <t>Nazwa zadania inwestycyjnego
i okres realizacji
(w latach)</t>
  </si>
  <si>
    <t>Łączne koszty finansowe</t>
  </si>
  <si>
    <t>Planowane wydatki /w zł/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</si>
  <si>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</si>
  <si>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</si>
  <si>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</si>
  <si>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</si>
  <si>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</si>
  <si>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</si>
  <si>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</si>
  <si>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</si>
  <si>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</si>
  <si>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</si>
  <si>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</si>
  <si>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</si>
  <si>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</si>
  <si>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</si>
  <si>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</si>
  <si>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</si>
  <si>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921</t>
  </si>
  <si>
    <t>92195</t>
  </si>
  <si>
    <t>Rewitalizacja starej części miasta Białobrzegi</t>
  </si>
  <si>
    <t>926</t>
  </si>
  <si>
    <t>92695</t>
  </si>
  <si>
    <t>Termomodernizacja budynku użyteczności publicznej -budynek na Stadionie Miejskim im. Z. Siedleckiego w Białobrzegach</t>
  </si>
  <si>
    <t>Razem dział 600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</si>
  <si>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</si>
  <si>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</si>
  <si>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</si>
  <si>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</si>
  <si>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900</t>
  </si>
  <si>
    <t>90001</t>
  </si>
  <si>
    <t xml:space="preserve">Gospodarka wodno-ściekowa w mieście Białobrzwegi, </t>
  </si>
  <si>
    <t>Urząd Miasta i Gminy</t>
  </si>
  <si>
    <t>do Uchwały  Nr  XLVII /337/10 z dnia  8 listopada 2010r.</t>
  </si>
  <si>
    <t>Sieć komunikacyjna w "starej" części miasta Białobrzegi, gm.Białobrzegi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</si>
</sst>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44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wrapText="1"/>
      <protection/>
    </xf>
    <xf numFmtId="3" fontId="5" fillId="0" borderId="14" xfId="53" applyNumberFormat="1" applyFont="1" applyBorder="1">
      <alignment/>
      <protection/>
    </xf>
    <xf numFmtId="3" fontId="5" fillId="0" borderId="15" xfId="53" applyNumberFormat="1" applyFont="1" applyBorder="1">
      <alignment/>
      <protection/>
    </xf>
    <xf numFmtId="0" fontId="8" fillId="0" borderId="16" xfId="53" applyFont="1" applyBorder="1">
      <alignment/>
      <protection/>
    </xf>
    <xf numFmtId="3" fontId="10" fillId="0" borderId="16" xfId="53" applyNumberFormat="1" applyFont="1" applyBorder="1">
      <alignment/>
      <protection/>
    </xf>
    <xf numFmtId="3" fontId="5" fillId="0" borderId="16" xfId="53" applyNumberFormat="1" applyFont="1" applyBorder="1">
      <alignment/>
      <protection/>
    </xf>
    <xf numFmtId="3" fontId="10" fillId="0" borderId="16" xfId="53" applyNumberFormat="1" applyFont="1" applyBorder="1" applyAlignment="1">
      <alignment/>
      <protection/>
    </xf>
    <xf numFmtId="0" fontId="11" fillId="0" borderId="16" xfId="44" applyFont="1" applyBorder="1">
      <alignment/>
      <protection/>
    </xf>
    <xf numFmtId="3" fontId="11" fillId="0" borderId="16" xfId="44" applyNumberFormat="1" applyFont="1" applyBorder="1">
      <alignment/>
      <protection/>
    </xf>
    <xf numFmtId="0" fontId="10" fillId="0" borderId="16" xfId="53" applyFont="1" applyBorder="1">
      <alignment/>
      <protection/>
    </xf>
    <xf numFmtId="0" fontId="10" fillId="0" borderId="16" xfId="53" applyFont="1" applyBorder="1" applyAlignment="1">
      <alignment/>
      <protection/>
    </xf>
    <xf numFmtId="0" fontId="8" fillId="0" borderId="17" xfId="53" applyFont="1" applyBorder="1">
      <alignment/>
      <protection/>
    </xf>
    <xf numFmtId="3" fontId="10" fillId="0" borderId="17" xfId="53" applyNumberFormat="1" applyFont="1" applyBorder="1" applyAlignment="1">
      <alignment/>
      <protection/>
    </xf>
    <xf numFmtId="3" fontId="10" fillId="0" borderId="18" xfId="53" applyNumberFormat="1" applyFont="1" applyBorder="1">
      <alignment/>
      <protection/>
    </xf>
    <xf numFmtId="3" fontId="10" fillId="0" borderId="18" xfId="53" applyNumberFormat="1" applyFont="1" applyBorder="1" applyAlignment="1">
      <alignment/>
      <protection/>
    </xf>
    <xf numFmtId="0" fontId="8" fillId="0" borderId="10" xfId="53" applyFont="1" applyBorder="1">
      <alignment/>
      <protection/>
    </xf>
    <xf numFmtId="3" fontId="10" fillId="0" borderId="11" xfId="53" applyNumberFormat="1" applyFont="1" applyBorder="1" applyAlignment="1">
      <alignment/>
      <protection/>
    </xf>
    <xf numFmtId="3" fontId="10" fillId="0" borderId="11" xfId="53" applyNumberFormat="1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7" fillId="0" borderId="16" xfId="53" applyFont="1" applyBorder="1" applyAlignment="1">
      <alignment horizontal="center"/>
      <protection/>
    </xf>
    <xf numFmtId="0" fontId="7" fillId="0" borderId="19" xfId="53" applyFont="1" applyBorder="1" applyAlignment="1">
      <alignment wrapText="1"/>
      <protection/>
    </xf>
    <xf numFmtId="0" fontId="8" fillId="0" borderId="19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/>
      <protection/>
    </xf>
    <xf numFmtId="0" fontId="8" fillId="0" borderId="20" xfId="53" applyFont="1" applyBorder="1">
      <alignment/>
      <protection/>
    </xf>
    <xf numFmtId="0" fontId="8" fillId="0" borderId="21" xfId="53" applyFont="1" applyBorder="1">
      <alignment/>
      <protection/>
    </xf>
    <xf numFmtId="0" fontId="10" fillId="0" borderId="22" xfId="53" applyFont="1" applyBorder="1" applyAlignment="1">
      <alignment/>
      <protection/>
    </xf>
    <xf numFmtId="0" fontId="8" fillId="0" borderId="18" xfId="53" applyFont="1" applyBorder="1" applyAlignment="1">
      <alignment horizontal="center"/>
      <protection/>
    </xf>
    <xf numFmtId="0" fontId="8" fillId="0" borderId="18" xfId="53" applyFont="1" applyBorder="1">
      <alignment/>
      <protection/>
    </xf>
    <xf numFmtId="3" fontId="5" fillId="0" borderId="10" xfId="53" applyNumberFormat="1" applyFont="1" applyBorder="1">
      <alignment/>
      <protection/>
    </xf>
    <xf numFmtId="0" fontId="1" fillId="0" borderId="0" xfId="52">
      <alignment/>
      <protection/>
    </xf>
    <xf numFmtId="0" fontId="12" fillId="0" borderId="0" xfId="53" applyFont="1">
      <alignment/>
      <protection/>
    </xf>
    <xf numFmtId="0" fontId="9" fillId="0" borderId="0" xfId="53" applyFont="1" applyBorder="1" applyAlignment="1">
      <alignment horizontal="left"/>
      <protection/>
    </xf>
    <xf numFmtId="0" fontId="13" fillId="0" borderId="0" xfId="44" applyFont="1" applyAlignment="1">
      <alignment horizontal="center" vertical="center" wrapText="1"/>
      <protection/>
    </xf>
    <xf numFmtId="0" fontId="14" fillId="0" borderId="0" xfId="44" applyFont="1" applyAlignment="1">
      <alignment horizontal="right" vertical="center"/>
      <protection/>
    </xf>
    <xf numFmtId="0" fontId="16" fillId="0" borderId="23" xfId="44" applyFont="1" applyBorder="1" applyAlignment="1">
      <alignment horizontal="center" vertical="center"/>
      <protection/>
    </xf>
    <xf numFmtId="0" fontId="17" fillId="0" borderId="10" xfId="44" applyFont="1" applyBorder="1" applyAlignment="1">
      <alignment horizontal="center" vertical="center"/>
      <protection/>
    </xf>
    <xf numFmtId="49" fontId="18" fillId="0" borderId="10" xfId="44" applyNumberFormat="1" applyFont="1" applyBorder="1" applyAlignment="1">
      <alignment vertical="center"/>
      <protection/>
    </xf>
    <xf numFmtId="1" fontId="18" fillId="0" borderId="10" xfId="44" applyNumberFormat="1" applyFont="1" applyBorder="1" applyAlignment="1">
      <alignment vertical="center"/>
      <protection/>
    </xf>
    <xf numFmtId="3" fontId="18" fillId="0" borderId="10" xfId="44" applyNumberFormat="1" applyFont="1" applyBorder="1" applyAlignment="1">
      <alignment vertical="center" wrapText="1"/>
      <protection/>
    </xf>
    <xf numFmtId="3" fontId="18" fillId="0" borderId="10" xfId="44" applyNumberFormat="1" applyFont="1" applyBorder="1" applyAlignment="1">
      <alignment vertical="center"/>
      <protection/>
    </xf>
    <xf numFmtId="3" fontId="19" fillId="0" borderId="10" xfId="44" applyNumberFormat="1" applyFont="1" applyBorder="1" applyAlignment="1">
      <alignment vertical="center"/>
      <protection/>
    </xf>
    <xf numFmtId="0" fontId="20" fillId="0" borderId="10" xfId="44" applyFont="1" applyBorder="1" applyAlignment="1">
      <alignment vertical="center" wrapText="1"/>
      <protection/>
    </xf>
    <xf numFmtId="0" fontId="20" fillId="0" borderId="0" xfId="44" applyFont="1">
      <alignment/>
      <protection/>
    </xf>
    <xf numFmtId="0" fontId="21" fillId="34" borderId="10" xfId="44" applyFont="1" applyFill="1" applyBorder="1" applyAlignment="1">
      <alignment horizontal="center" vertical="center"/>
      <protection/>
    </xf>
    <xf numFmtId="0" fontId="22" fillId="34" borderId="10" xfId="44" applyFont="1" applyFill="1" applyBorder="1">
      <alignment/>
      <protection/>
    </xf>
    <xf numFmtId="0" fontId="22" fillId="34" borderId="10" xfId="44" applyFont="1" applyFill="1" applyBorder="1" applyAlignment="1">
      <alignment vertical="center"/>
      <protection/>
    </xf>
    <xf numFmtId="2" fontId="23" fillId="34" borderId="10" xfId="44" applyNumberFormat="1" applyFont="1" applyFill="1" applyBorder="1" applyAlignment="1">
      <alignment vertical="center" wrapText="1"/>
      <protection/>
    </xf>
    <xf numFmtId="3" fontId="23" fillId="34" borderId="10" xfId="44" applyNumberFormat="1" applyFont="1" applyFill="1" applyBorder="1" applyAlignment="1">
      <alignment vertical="center"/>
      <protection/>
    </xf>
    <xf numFmtId="3" fontId="22" fillId="34" borderId="10" xfId="44" applyNumberFormat="1" applyFont="1" applyFill="1" applyBorder="1" applyAlignment="1">
      <alignment vertical="center"/>
      <protection/>
    </xf>
    <xf numFmtId="0" fontId="22" fillId="34" borderId="10" xfId="44" applyFont="1" applyFill="1" applyBorder="1" applyAlignment="1">
      <alignment vertical="center" wrapText="1"/>
      <protection/>
    </xf>
    <xf numFmtId="0" fontId="3" fillId="0" borderId="0" xfId="44" applyFont="1">
      <alignment/>
      <protection/>
    </xf>
    <xf numFmtId="0" fontId="18" fillId="0" borderId="10" xfId="44" applyFont="1" applyBorder="1" applyAlignment="1">
      <alignment vertical="center"/>
      <protection/>
    </xf>
    <xf numFmtId="49" fontId="24" fillId="0" borderId="10" xfId="44" applyNumberFormat="1" applyFont="1" applyFill="1" applyBorder="1" applyAlignment="1">
      <alignment horizontal="left" vertical="center" wrapText="1"/>
      <protection/>
    </xf>
    <xf numFmtId="0" fontId="23" fillId="34" borderId="10" xfId="44" applyFont="1" applyFill="1" applyBorder="1">
      <alignment/>
      <protection/>
    </xf>
    <xf numFmtId="0" fontId="23" fillId="34" borderId="10" xfId="44" applyFont="1" applyFill="1" applyBorder="1" applyAlignment="1">
      <alignment vertical="center"/>
      <protection/>
    </xf>
    <xf numFmtId="0" fontId="15" fillId="34" borderId="10" xfId="44" applyFont="1" applyFill="1" applyBorder="1" applyAlignment="1">
      <alignment vertical="center" wrapText="1"/>
      <protection/>
    </xf>
    <xf numFmtId="49" fontId="18" fillId="0" borderId="10" xfId="44" applyNumberFormat="1" applyFont="1" applyBorder="1" applyAlignment="1">
      <alignment horizontal="left" vertical="center"/>
      <protection/>
    </xf>
    <xf numFmtId="0" fontId="18" fillId="0" borderId="10" xfId="44" applyFont="1" applyBorder="1" applyAlignment="1">
      <alignment horizontal="left" vertical="center"/>
      <protection/>
    </xf>
    <xf numFmtId="0" fontId="24" fillId="0" borderId="10" xfId="44" applyFont="1" applyFill="1" applyBorder="1" applyAlignment="1">
      <alignment horizontal="left" vertical="center" wrapText="1"/>
      <protection/>
    </xf>
    <xf numFmtId="3" fontId="19" fillId="0" borderId="10" xfId="44" applyNumberFormat="1" applyFont="1" applyBorder="1" applyAlignment="1">
      <alignment vertical="center" wrapText="1"/>
      <protection/>
    </xf>
    <xf numFmtId="1" fontId="18" fillId="0" borderId="10" xfId="44" applyNumberFormat="1" applyFont="1" applyBorder="1" applyAlignment="1">
      <alignment horizontal="left" vertical="center"/>
      <protection/>
    </xf>
    <xf numFmtId="0" fontId="19" fillId="0" borderId="10" xfId="44" applyFont="1" applyFill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 wrapText="1"/>
      <protection/>
    </xf>
    <xf numFmtId="0" fontId="17" fillId="0" borderId="24" xfId="44" applyFont="1" applyBorder="1" applyAlignment="1">
      <alignment horizontal="center" vertical="center"/>
      <protection/>
    </xf>
    <xf numFmtId="49" fontId="18" fillId="0" borderId="24" xfId="44" applyNumberFormat="1" applyFont="1" applyBorder="1" applyAlignment="1">
      <alignment horizontal="left" vertical="center"/>
      <protection/>
    </xf>
    <xf numFmtId="0" fontId="18" fillId="0" borderId="24" xfId="44" applyFont="1" applyBorder="1" applyAlignment="1">
      <alignment horizontal="left" vertical="center"/>
      <protection/>
    </xf>
    <xf numFmtId="0" fontId="19" fillId="0" borderId="24" xfId="44" applyFont="1" applyFill="1" applyBorder="1" applyAlignment="1">
      <alignment horizontal="left" vertical="center" wrapText="1"/>
      <protection/>
    </xf>
    <xf numFmtId="3" fontId="18" fillId="0" borderId="24" xfId="44" applyNumberFormat="1" applyFont="1" applyBorder="1" applyAlignment="1">
      <alignment horizontal="right" vertical="center" wrapText="1"/>
      <protection/>
    </xf>
    <xf numFmtId="3" fontId="18" fillId="0" borderId="24" xfId="44" applyNumberFormat="1" applyFont="1" applyBorder="1" applyAlignment="1">
      <alignment vertical="center"/>
      <protection/>
    </xf>
    <xf numFmtId="3" fontId="19" fillId="0" borderId="24" xfId="44" applyNumberFormat="1" applyFont="1" applyBorder="1" applyAlignment="1">
      <alignment vertical="center" wrapText="1"/>
      <protection/>
    </xf>
    <xf numFmtId="3" fontId="18" fillId="0" borderId="24" xfId="44" applyNumberFormat="1" applyFont="1" applyBorder="1" applyAlignment="1">
      <alignment vertical="center" wrapText="1"/>
      <protection/>
    </xf>
    <xf numFmtId="0" fontId="23" fillId="34" borderId="25" xfId="44" applyFont="1" applyFill="1" applyBorder="1" applyAlignment="1">
      <alignment horizontal="center" vertical="center"/>
      <protection/>
    </xf>
    <xf numFmtId="0" fontId="23" fillId="34" borderId="25" xfId="44" applyFont="1" applyFill="1" applyBorder="1">
      <alignment/>
      <protection/>
    </xf>
    <xf numFmtId="0" fontId="23" fillId="34" borderId="25" xfId="44" applyFont="1" applyFill="1" applyBorder="1" applyAlignment="1">
      <alignment vertical="center"/>
      <protection/>
    </xf>
    <xf numFmtId="3" fontId="23" fillId="34" borderId="25" xfId="44" applyNumberFormat="1" applyFont="1" applyFill="1" applyBorder="1" applyAlignment="1">
      <alignment vertical="center" wrapText="1"/>
      <protection/>
    </xf>
    <xf numFmtId="3" fontId="23" fillId="34" borderId="25" xfId="44" applyNumberFormat="1" applyFont="1" applyFill="1" applyBorder="1" applyAlignment="1">
      <alignment vertical="center"/>
      <protection/>
    </xf>
    <xf numFmtId="0" fontId="3" fillId="34" borderId="25" xfId="44" applyFill="1" applyBorder="1" applyAlignment="1">
      <alignment vertical="center" wrapText="1"/>
      <protection/>
    </xf>
    <xf numFmtId="3" fontId="23" fillId="35" borderId="26" xfId="44" applyNumberFormat="1" applyFont="1" applyFill="1" applyBorder="1" applyAlignment="1">
      <alignment horizontal="right" vertical="center"/>
      <protection/>
    </xf>
    <xf numFmtId="0" fontId="23" fillId="35" borderId="26" xfId="44" applyFont="1" applyFill="1" applyBorder="1" applyAlignment="1">
      <alignment horizontal="center" vertical="center"/>
      <protection/>
    </xf>
    <xf numFmtId="0" fontId="3" fillId="0" borderId="0" xfId="44" applyAlignment="1">
      <alignment vertical="center"/>
      <protection/>
    </xf>
    <xf numFmtId="3" fontId="3" fillId="0" borderId="0" xfId="44" applyNumberFormat="1">
      <alignment/>
      <protection/>
    </xf>
    <xf numFmtId="3" fontId="3" fillId="0" borderId="0" xfId="44" applyNumberFormat="1" applyFill="1">
      <alignment/>
      <protection/>
    </xf>
    <xf numFmtId="0" fontId="25" fillId="0" borderId="0" xfId="44" applyFont="1" applyBorder="1">
      <alignment/>
      <protection/>
    </xf>
    <xf numFmtId="0" fontId="1" fillId="0" borderId="0" xfId="44" applyFont="1" applyBorder="1">
      <alignment/>
      <protection/>
    </xf>
    <xf numFmtId="0" fontId="15" fillId="0" borderId="0" xfId="44" applyFont="1" applyBorder="1" applyAlignment="1">
      <alignment horizontal="center"/>
      <protection/>
    </xf>
    <xf numFmtId="0" fontId="26" fillId="33" borderId="10" xfId="44" applyFont="1" applyFill="1" applyBorder="1" applyAlignment="1">
      <alignment horizontal="center" vertical="center"/>
      <protection/>
    </xf>
    <xf numFmtId="0" fontId="26" fillId="33" borderId="10" xfId="44" applyFont="1" applyFill="1" applyBorder="1" applyAlignment="1">
      <alignment horizontal="center" vertical="center" wrapText="1"/>
      <protection/>
    </xf>
    <xf numFmtId="3" fontId="26" fillId="33" borderId="10" xfId="44" applyNumberFormat="1" applyFont="1" applyFill="1" applyBorder="1" applyAlignment="1">
      <alignment horizontal="center" vertical="center" wrapText="1"/>
      <protection/>
    </xf>
    <xf numFmtId="3" fontId="26" fillId="33" borderId="27" xfId="44" applyNumberFormat="1" applyFont="1" applyFill="1" applyBorder="1" applyAlignment="1">
      <alignment horizontal="center" vertical="center" wrapText="1"/>
      <protection/>
    </xf>
    <xf numFmtId="0" fontId="26" fillId="36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1" fontId="27" fillId="0" borderId="10" xfId="44" applyNumberFormat="1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left" vertical="center" wrapText="1"/>
      <protection/>
    </xf>
    <xf numFmtId="3" fontId="29" fillId="37" borderId="10" xfId="44" applyNumberFormat="1" applyFont="1" applyFill="1" applyBorder="1" applyAlignment="1">
      <alignment horizontal="right" vertical="center"/>
      <protection/>
    </xf>
    <xf numFmtId="3" fontId="28" fillId="0" borderId="10" xfId="44" applyNumberFormat="1" applyFont="1" applyBorder="1" applyAlignment="1">
      <alignment horizontal="right" vertical="center"/>
      <protection/>
    </xf>
    <xf numFmtId="0" fontId="3" fillId="0" borderId="0" xfId="44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0" fontId="30" fillId="0" borderId="0" xfId="52" applyFont="1">
      <alignment/>
      <protection/>
    </xf>
    <xf numFmtId="0" fontId="25" fillId="0" borderId="0" xfId="52" applyFont="1" applyAlignment="1">
      <alignment vertical="center"/>
      <protection/>
    </xf>
    <xf numFmtId="0" fontId="31" fillId="0" borderId="0" xfId="52" applyFont="1">
      <alignment/>
      <protection/>
    </xf>
    <xf numFmtId="0" fontId="25" fillId="0" borderId="0" xfId="52" applyFont="1">
      <alignment/>
      <protection/>
    </xf>
    <xf numFmtId="0" fontId="32" fillId="0" borderId="10" xfId="52" applyFont="1" applyFill="1" applyBorder="1" applyAlignment="1">
      <alignment horizontal="center" vertical="center"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1" fillId="0" borderId="30" xfId="52" applyBorder="1">
      <alignment/>
      <protection/>
    </xf>
    <xf numFmtId="0" fontId="26" fillId="0" borderId="31" xfId="52" applyFont="1" applyFill="1" applyBorder="1" applyAlignment="1">
      <alignment horizontal="center"/>
      <protection/>
    </xf>
    <xf numFmtId="0" fontId="26" fillId="0" borderId="10" xfId="52" applyFont="1" applyFill="1" applyBorder="1" applyAlignment="1">
      <alignment horizontal="center"/>
      <protection/>
    </xf>
    <xf numFmtId="0" fontId="26" fillId="0" borderId="31" xfId="52" applyFont="1" applyFill="1" applyBorder="1" applyAlignment="1">
      <alignment horizontal="center" wrapText="1"/>
      <protection/>
    </xf>
    <xf numFmtId="0" fontId="26" fillId="0" borderId="10" xfId="52" applyFont="1" applyBorder="1" applyAlignment="1">
      <alignment horizontal="center"/>
      <protection/>
    </xf>
    <xf numFmtId="0" fontId="33" fillId="35" borderId="10" xfId="52" applyFont="1" applyFill="1" applyBorder="1">
      <alignment/>
      <protection/>
    </xf>
    <xf numFmtId="0" fontId="25" fillId="35" borderId="10" xfId="52" applyFont="1" applyFill="1" applyBorder="1">
      <alignment/>
      <protection/>
    </xf>
    <xf numFmtId="49" fontId="33" fillId="35" borderId="10" xfId="52" applyNumberFormat="1" applyFont="1" applyFill="1" applyBorder="1" applyAlignment="1">
      <alignment horizontal="center"/>
      <protection/>
    </xf>
    <xf numFmtId="3" fontId="33" fillId="35" borderId="10" xfId="52" applyNumberFormat="1" applyFont="1" applyFill="1" applyBorder="1" applyAlignment="1">
      <alignment horizontal="right"/>
      <protection/>
    </xf>
    <xf numFmtId="0" fontId="32" fillId="35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>
      <alignment/>
      <protection/>
    </xf>
    <xf numFmtId="0" fontId="32" fillId="0" borderId="10" xfId="52" applyFont="1" applyFill="1" applyBorder="1">
      <alignment/>
      <protection/>
    </xf>
    <xf numFmtId="3" fontId="32" fillId="0" borderId="10" xfId="52" applyNumberFormat="1" applyFont="1" applyFill="1" applyBorder="1">
      <alignment/>
      <protection/>
    </xf>
    <xf numFmtId="0" fontId="32" fillId="0" borderId="10" xfId="52" applyFont="1" applyBorder="1" applyAlignment="1">
      <alignment horizontal="center" vertical="center"/>
      <protection/>
    </xf>
    <xf numFmtId="3" fontId="31" fillId="0" borderId="10" xfId="52" applyNumberFormat="1" applyFont="1" applyFill="1" applyBorder="1" applyAlignment="1">
      <alignment horizontal="center" vertical="center" wrapText="1"/>
      <protection/>
    </xf>
    <xf numFmtId="3" fontId="34" fillId="0" borderId="10" xfId="52" applyNumberFormat="1" applyFont="1" applyFill="1" applyBorder="1">
      <alignment/>
      <protection/>
    </xf>
    <xf numFmtId="4" fontId="32" fillId="0" borderId="10" xfId="52" applyNumberFormat="1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3" fontId="32" fillId="0" borderId="19" xfId="52" applyNumberFormat="1" applyFont="1" applyFill="1" applyBorder="1">
      <alignment/>
      <protection/>
    </xf>
    <xf numFmtId="0" fontId="15" fillId="35" borderId="10" xfId="52" applyFont="1" applyFill="1" applyBorder="1">
      <alignment/>
      <protection/>
    </xf>
    <xf numFmtId="0" fontId="33" fillId="35" borderId="10" xfId="52" applyFont="1" applyFill="1" applyBorder="1" applyAlignment="1">
      <alignment horizontal="center" vertical="center" wrapText="1"/>
      <protection/>
    </xf>
    <xf numFmtId="0" fontId="33" fillId="35" borderId="10" xfId="52" applyFont="1" applyFill="1" applyBorder="1" applyAlignment="1">
      <alignment horizontal="center" vertical="center"/>
      <protection/>
    </xf>
    <xf numFmtId="3" fontId="32" fillId="35" borderId="10" xfId="52" applyNumberFormat="1" applyFont="1" applyFill="1" applyBorder="1">
      <alignment/>
      <protection/>
    </xf>
    <xf numFmtId="0" fontId="31" fillId="35" borderId="10" xfId="52" applyFont="1" applyFill="1" applyBorder="1" applyAlignment="1">
      <alignment horizontal="center" vertical="center" wrapText="1"/>
      <protection/>
    </xf>
    <xf numFmtId="0" fontId="26" fillId="0" borderId="10" xfId="52" applyFont="1" applyFill="1" applyBorder="1">
      <alignment/>
      <protection/>
    </xf>
    <xf numFmtId="0" fontId="32" fillId="0" borderId="10" xfId="52" applyFont="1" applyFill="1" applyBorder="1" applyAlignment="1">
      <alignment horizontal="left" vertical="center"/>
      <protection/>
    </xf>
    <xf numFmtId="3" fontId="34" fillId="37" borderId="10" xfId="52" applyNumberFormat="1" applyFont="1" applyFill="1" applyBorder="1">
      <alignment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3" fillId="35" borderId="10" xfId="52" applyFont="1" applyFill="1" applyBorder="1" applyAlignment="1">
      <alignment horizontal="center" wrapText="1"/>
      <protection/>
    </xf>
    <xf numFmtId="3" fontId="33" fillId="35" borderId="10" xfId="52" applyNumberFormat="1" applyFont="1" applyFill="1" applyBorder="1">
      <alignment/>
      <protection/>
    </xf>
    <xf numFmtId="0" fontId="32" fillId="0" borderId="10" xfId="52" applyFont="1" applyFill="1" applyBorder="1" applyAlignment="1">
      <alignment horizontal="left" vertical="center"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1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left" wrapText="1"/>
      <protection/>
    </xf>
    <xf numFmtId="3" fontId="32" fillId="0" borderId="10" xfId="52" applyNumberFormat="1" applyFont="1" applyBorder="1">
      <alignment/>
      <protection/>
    </xf>
    <xf numFmtId="0" fontId="32" fillId="0" borderId="10" xfId="52" applyFont="1" applyFill="1" applyBorder="1" applyAlignment="1">
      <alignment horizontal="right"/>
      <protection/>
    </xf>
    <xf numFmtId="3" fontId="32" fillId="0" borderId="10" xfId="52" applyNumberFormat="1" applyFont="1" applyFill="1" applyBorder="1" applyAlignment="1">
      <alignment horizontal="right"/>
      <protection/>
    </xf>
    <xf numFmtId="0" fontId="31" fillId="0" borderId="11" xfId="52" applyNumberFormat="1" applyFont="1" applyFill="1" applyBorder="1" applyAlignment="1">
      <alignment horizontal="center"/>
      <protection/>
    </xf>
    <xf numFmtId="0" fontId="14" fillId="0" borderId="11" xfId="52" applyFont="1" applyFill="1" applyBorder="1">
      <alignment/>
      <protection/>
    </xf>
    <xf numFmtId="0" fontId="32" fillId="0" borderId="11" xfId="52" applyFont="1" applyFill="1" applyBorder="1" applyAlignment="1">
      <alignment horizontal="center" vertical="center"/>
      <protection/>
    </xf>
    <xf numFmtId="3" fontId="32" fillId="0" borderId="11" xfId="52" applyNumberFormat="1" applyFont="1" applyFill="1" applyBorder="1" applyAlignment="1">
      <alignment horizontal="right"/>
      <protection/>
    </xf>
    <xf numFmtId="49" fontId="35" fillId="37" borderId="10" xfId="52" applyNumberFormat="1" applyFont="1" applyFill="1" applyBorder="1" applyAlignment="1" applyProtection="1">
      <alignment horizontal="left" vertical="center" wrapText="1"/>
      <protection locked="0"/>
    </xf>
    <xf numFmtId="0" fontId="32" fillId="0" borderId="11" xfId="52" applyFont="1" applyFill="1" applyBorder="1">
      <alignment/>
      <protection/>
    </xf>
    <xf numFmtId="0" fontId="32" fillId="0" borderId="10" xfId="52" applyFont="1" applyBorder="1">
      <alignment/>
      <protection/>
    </xf>
    <xf numFmtId="0" fontId="31" fillId="0" borderId="10" xfId="52" applyFont="1" applyBorder="1" applyAlignment="1">
      <alignment horizontal="center"/>
      <protection/>
    </xf>
    <xf numFmtId="0" fontId="15" fillId="35" borderId="11" xfId="52" applyFont="1" applyFill="1" applyBorder="1">
      <alignment/>
      <protection/>
    </xf>
    <xf numFmtId="0" fontId="33" fillId="35" borderId="11" xfId="52" applyFont="1" applyFill="1" applyBorder="1">
      <alignment/>
      <protection/>
    </xf>
    <xf numFmtId="0" fontId="15" fillId="35" borderId="10" xfId="52" applyFont="1" applyFill="1" applyBorder="1" applyAlignment="1">
      <alignment wrapText="1"/>
      <protection/>
    </xf>
    <xf numFmtId="3" fontId="15" fillId="35" borderId="10" xfId="52" applyNumberFormat="1" applyFont="1" applyFill="1" applyBorder="1">
      <alignment/>
      <protection/>
    </xf>
    <xf numFmtId="0" fontId="32" fillId="35" borderId="10" xfId="52" applyFont="1" applyFill="1" applyBorder="1" applyAlignment="1">
      <alignment horizontal="right"/>
      <protection/>
    </xf>
    <xf numFmtId="3" fontId="32" fillId="35" borderId="11" xfId="52" applyNumberFormat="1" applyFont="1" applyFill="1" applyBorder="1" applyAlignment="1">
      <alignment horizontal="right"/>
      <protection/>
    </xf>
    <xf numFmtId="0" fontId="26" fillId="0" borderId="10" xfId="52" applyFont="1" applyBorder="1">
      <alignment/>
      <protection/>
    </xf>
    <xf numFmtId="3" fontId="26" fillId="0" borderId="10" xfId="52" applyNumberFormat="1" applyFont="1" applyBorder="1">
      <alignment/>
      <protection/>
    </xf>
    <xf numFmtId="0" fontId="32" fillId="0" borderId="10" xfId="52" applyFont="1" applyBorder="1" applyAlignment="1">
      <alignment vertical="center"/>
      <protection/>
    </xf>
    <xf numFmtId="3" fontId="26" fillId="0" borderId="10" xfId="52" applyNumberFormat="1" applyFont="1" applyBorder="1" applyAlignment="1">
      <alignment vertical="center"/>
      <protection/>
    </xf>
    <xf numFmtId="3" fontId="30" fillId="38" borderId="10" xfId="52" applyNumberFormat="1" applyFont="1" applyFill="1" applyBorder="1">
      <alignment/>
      <protection/>
    </xf>
    <xf numFmtId="0" fontId="32" fillId="38" borderId="10" xfId="52" applyFont="1" applyFill="1" applyBorder="1" applyAlignment="1">
      <alignment horizontal="center" vertical="center"/>
      <protection/>
    </xf>
    <xf numFmtId="0" fontId="33" fillId="35" borderId="10" xfId="52" applyFont="1" applyFill="1" applyBorder="1" applyAlignment="1">
      <alignment horizontal="center"/>
      <protection/>
    </xf>
    <xf numFmtId="3" fontId="33" fillId="35" borderId="10" xfId="52" applyNumberFormat="1" applyFont="1" applyFill="1" applyBorder="1" applyAlignment="1">
      <alignment horizontal="center" wrapText="1"/>
      <protection/>
    </xf>
    <xf numFmtId="3" fontId="33" fillId="35" borderId="10" xfId="52" applyNumberFormat="1" applyFont="1" applyFill="1" applyBorder="1" applyAlignment="1">
      <alignment horizontal="center"/>
      <protection/>
    </xf>
    <xf numFmtId="0" fontId="32" fillId="35" borderId="10" xfId="52" applyFont="1" applyFill="1" applyBorder="1" applyAlignment="1">
      <alignment horizontal="left"/>
      <protection/>
    </xf>
    <xf numFmtId="3" fontId="33" fillId="35" borderId="10" xfId="52" applyNumberFormat="1" applyFont="1" applyFill="1" applyBorder="1" applyAlignment="1">
      <alignment horizontal="right" wrapText="1"/>
      <protection/>
    </xf>
    <xf numFmtId="3" fontId="32" fillId="37" borderId="11" xfId="52" applyNumberFormat="1" applyFont="1" applyFill="1" applyBorder="1" applyAlignment="1">
      <alignment horizontal="left"/>
      <protection/>
    </xf>
    <xf numFmtId="0" fontId="1" fillId="0" borderId="10" xfId="52" applyBorder="1">
      <alignment/>
      <protection/>
    </xf>
    <xf numFmtId="3" fontId="32" fillId="0" borderId="11" xfId="52" applyNumberFormat="1" applyFont="1" applyFill="1" applyBorder="1" applyAlignment="1">
      <alignment horizontal="left"/>
      <protection/>
    </xf>
    <xf numFmtId="3" fontId="32" fillId="0" borderId="10" xfId="52" applyNumberFormat="1" applyFont="1" applyFill="1" applyBorder="1" applyAlignment="1">
      <alignment horizontal="right" wrapText="1"/>
      <protection/>
    </xf>
    <xf numFmtId="3" fontId="32" fillId="0" borderId="19" xfId="52" applyNumberFormat="1" applyFont="1" applyFill="1" applyBorder="1" applyAlignment="1">
      <alignment horizontal="right" wrapText="1"/>
      <protection/>
    </xf>
    <xf numFmtId="0" fontId="36" fillId="0" borderId="10" xfId="52" applyFont="1" applyBorder="1" applyAlignment="1">
      <alignment horizontal="left" wrapText="1"/>
      <protection/>
    </xf>
    <xf numFmtId="0" fontId="36" fillId="0" borderId="10" xfId="52" applyFont="1" applyBorder="1">
      <alignment/>
      <protection/>
    </xf>
    <xf numFmtId="3" fontId="36" fillId="0" borderId="10" xfId="52" applyNumberFormat="1" applyFont="1" applyBorder="1" applyAlignment="1">
      <alignment horizontal="right"/>
      <protection/>
    </xf>
    <xf numFmtId="0" fontId="36" fillId="0" borderId="10" xfId="52" applyFont="1" applyBorder="1" applyAlignment="1">
      <alignment horizontal="right"/>
      <protection/>
    </xf>
    <xf numFmtId="0" fontId="12" fillId="0" borderId="10" xfId="52" applyFont="1" applyBorder="1" applyAlignment="1">
      <alignment horizontal="left"/>
      <protection/>
    </xf>
    <xf numFmtId="0" fontId="36" fillId="0" borderId="10" xfId="52" applyFont="1" applyBorder="1" applyAlignment="1">
      <alignment horizontal="left"/>
      <protection/>
    </xf>
    <xf numFmtId="0" fontId="36" fillId="0" borderId="10" xfId="52" applyFont="1" applyBorder="1" applyAlignment="1">
      <alignment horizontal="center" vertical="center"/>
      <protection/>
    </xf>
    <xf numFmtId="0" fontId="36" fillId="0" borderId="10" xfId="52" applyFont="1" applyBorder="1" applyAlignment="1">
      <alignment horizontal="left" vertical="center" wrapText="1"/>
      <protection/>
    </xf>
    <xf numFmtId="0" fontId="1" fillId="35" borderId="10" xfId="52" applyFill="1" applyBorder="1">
      <alignment/>
      <protection/>
    </xf>
    <xf numFmtId="3" fontId="32" fillId="35" borderId="10" xfId="52" applyNumberFormat="1" applyFont="1" applyFill="1" applyBorder="1" applyAlignment="1">
      <alignment horizontal="right" wrapText="1"/>
      <protection/>
    </xf>
    <xf numFmtId="3" fontId="32" fillId="35" borderId="19" xfId="52" applyNumberFormat="1" applyFont="1" applyFill="1" applyBorder="1" applyAlignment="1">
      <alignment horizontal="right" wrapText="1"/>
      <protection/>
    </xf>
    <xf numFmtId="0" fontId="1" fillId="0" borderId="10" xfId="52" applyBorder="1" applyAlignment="1">
      <alignment horizontal="left"/>
      <protection/>
    </xf>
    <xf numFmtId="3" fontId="32" fillId="37" borderId="10" xfId="52" applyNumberFormat="1" applyFont="1" applyFill="1" applyBorder="1" applyAlignment="1">
      <alignment horizontal="right" wrapText="1"/>
      <protection/>
    </xf>
    <xf numFmtId="3" fontId="32" fillId="37" borderId="11" xfId="52" applyNumberFormat="1" applyFont="1" applyFill="1" applyBorder="1" applyAlignment="1">
      <alignment horizontal="right" wrapText="1"/>
      <protection/>
    </xf>
    <xf numFmtId="0" fontId="14" fillId="0" borderId="10" xfId="52" applyFont="1" applyBorder="1">
      <alignment/>
      <protection/>
    </xf>
    <xf numFmtId="0" fontId="31" fillId="0" borderId="10" xfId="52" applyFont="1" applyBorder="1" applyAlignment="1">
      <alignment horizontal="left" wrapText="1"/>
      <protection/>
    </xf>
    <xf numFmtId="3" fontId="38" fillId="38" borderId="10" xfId="52" applyNumberFormat="1" applyFont="1" applyFill="1" applyBorder="1">
      <alignment/>
      <protection/>
    </xf>
    <xf numFmtId="0" fontId="1" fillId="38" borderId="10" xfId="52" applyFill="1" applyBorder="1">
      <alignment/>
      <protection/>
    </xf>
    <xf numFmtId="0" fontId="12" fillId="0" borderId="0" xfId="53" applyFont="1" applyBorder="1" applyAlignment="1">
      <alignment horizontal="left"/>
      <protection/>
    </xf>
    <xf numFmtId="0" fontId="5" fillId="0" borderId="32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/>
      <protection/>
    </xf>
    <xf numFmtId="0" fontId="20" fillId="0" borderId="24" xfId="44" applyFont="1" applyBorder="1" applyAlignment="1">
      <alignment vertical="center" wrapText="1"/>
      <protection/>
    </xf>
    <xf numFmtId="0" fontId="23" fillId="35" borderId="26" xfId="44" applyFont="1" applyFill="1" applyBorder="1" applyAlignment="1">
      <alignment horizontal="left" vertical="center"/>
      <protection/>
    </xf>
    <xf numFmtId="0" fontId="3" fillId="0" borderId="0" xfId="44" applyBorder="1" applyAlignment="1">
      <alignment vertical="center"/>
      <protection/>
    </xf>
    <xf numFmtId="0" fontId="20" fillId="0" borderId="10" xfId="44" applyFont="1" applyBorder="1" applyAlignment="1">
      <alignment vertical="center" wrapText="1"/>
      <protection/>
    </xf>
    <xf numFmtId="0" fontId="17" fillId="0" borderId="10" xfId="44" applyFont="1" applyBorder="1" applyAlignment="1">
      <alignment horizontal="center" vertical="center"/>
      <protection/>
    </xf>
    <xf numFmtId="49" fontId="18" fillId="0" borderId="10" xfId="44" applyNumberFormat="1" applyFont="1" applyBorder="1" applyAlignment="1">
      <alignment horizontal="left" vertical="center"/>
      <protection/>
    </xf>
    <xf numFmtId="0" fontId="19" fillId="0" borderId="10" xfId="44" applyFont="1" applyBorder="1" applyAlignment="1">
      <alignment vertical="center" wrapText="1"/>
      <protection/>
    </xf>
    <xf numFmtId="3" fontId="18" fillId="0" borderId="10" xfId="44" applyNumberFormat="1" applyFont="1" applyBorder="1" applyAlignment="1">
      <alignment vertical="center" wrapText="1"/>
      <protection/>
    </xf>
    <xf numFmtId="49" fontId="18" fillId="0" borderId="10" xfId="44" applyNumberFormat="1" applyFont="1" applyBorder="1" applyAlignment="1">
      <alignment vertical="center"/>
      <protection/>
    </xf>
    <xf numFmtId="3" fontId="18" fillId="0" borderId="10" xfId="44" applyNumberFormat="1" applyFont="1" applyBorder="1" applyAlignment="1">
      <alignment vertical="center"/>
      <protection/>
    </xf>
    <xf numFmtId="3" fontId="19" fillId="0" borderId="10" xfId="44" applyNumberFormat="1" applyFont="1" applyBorder="1" applyAlignment="1">
      <alignment vertical="center"/>
      <protection/>
    </xf>
    <xf numFmtId="3" fontId="20" fillId="0" borderId="10" xfId="44" applyNumberFormat="1" applyFont="1" applyBorder="1" applyAlignment="1">
      <alignment vertical="center" wrapText="1"/>
      <protection/>
    </xf>
    <xf numFmtId="3" fontId="20" fillId="0" borderId="10" xfId="44" applyNumberFormat="1" applyFont="1" applyBorder="1" applyAlignment="1">
      <alignment vertical="center"/>
      <protection/>
    </xf>
    <xf numFmtId="1" fontId="18" fillId="0" borderId="10" xfId="44" applyNumberFormat="1" applyFont="1" applyBorder="1" applyAlignment="1">
      <alignment vertical="center"/>
      <protection/>
    </xf>
    <xf numFmtId="0" fontId="15" fillId="33" borderId="34" xfId="44" applyFont="1" applyFill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33" borderId="34" xfId="44" applyFont="1" applyFill="1" applyBorder="1" applyAlignment="1">
      <alignment horizontal="center" vertical="center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8" fillId="0" borderId="11" xfId="44" applyFont="1" applyBorder="1" applyAlignment="1">
      <alignment horizontal="left" vertical="center" wrapText="1"/>
      <protection/>
    </xf>
    <xf numFmtId="0" fontId="18" fillId="0" borderId="31" xfId="44" applyFont="1" applyBorder="1" applyAlignment="1">
      <alignment horizontal="left" vertical="center" wrapText="1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8" fillId="0" borderId="31" xfId="44" applyFont="1" applyBorder="1" applyAlignment="1">
      <alignment horizontal="center" vertical="center" wrapText="1"/>
      <protection/>
    </xf>
    <xf numFmtId="49" fontId="27" fillId="0" borderId="11" xfId="44" applyNumberFormat="1" applyFont="1" applyBorder="1" applyAlignment="1">
      <alignment horizontal="center" vertical="center"/>
      <protection/>
    </xf>
    <xf numFmtId="49" fontId="27" fillId="0" borderId="31" xfId="44" applyNumberFormat="1" applyFont="1" applyBorder="1" applyAlignment="1">
      <alignment horizontal="center" vertical="center"/>
      <protection/>
    </xf>
    <xf numFmtId="0" fontId="27" fillId="0" borderId="10" xfId="44" applyFont="1" applyBorder="1" applyAlignment="1">
      <alignment horizontal="center" vertical="center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 wrapText="1"/>
      <protection/>
    </xf>
    <xf numFmtId="0" fontId="15" fillId="36" borderId="10" xfId="44" applyFont="1" applyFill="1" applyBorder="1" applyAlignment="1">
      <alignment horizontal="center" vertical="center" wrapText="1"/>
      <protection/>
    </xf>
    <xf numFmtId="0" fontId="27" fillId="0" borderId="11" xfId="44" applyFont="1" applyBorder="1" applyAlignment="1">
      <alignment horizontal="center" vertical="center"/>
      <protection/>
    </xf>
    <xf numFmtId="0" fontId="27" fillId="0" borderId="31" xfId="44" applyFont="1" applyBorder="1" applyAlignment="1">
      <alignment horizontal="center" vertical="center"/>
      <protection/>
    </xf>
    <xf numFmtId="0" fontId="15" fillId="33" borderId="27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 wrapText="1"/>
      <protection/>
    </xf>
    <xf numFmtId="3" fontId="18" fillId="0" borderId="11" xfId="44" applyNumberFormat="1" applyFont="1" applyBorder="1" applyAlignment="1">
      <alignment horizontal="right" vertical="center" wrapText="1"/>
      <protection/>
    </xf>
    <xf numFmtId="3" fontId="18" fillId="0" borderId="31" xfId="44" applyNumberFormat="1" applyFont="1" applyBorder="1" applyAlignment="1">
      <alignment horizontal="right" vertical="center" wrapText="1"/>
      <protection/>
    </xf>
    <xf numFmtId="0" fontId="15" fillId="33" borderId="10" xfId="44" applyFont="1" applyFill="1" applyBorder="1" applyAlignment="1">
      <alignment horizontal="center" vertical="center"/>
      <protection/>
    </xf>
    <xf numFmtId="0" fontId="32" fillId="0" borderId="10" xfId="52" applyNumberFormat="1" applyFont="1" applyBorder="1" applyAlignment="1">
      <alignment horizontal="justify" vertical="center" wrapText="1"/>
      <protection/>
    </xf>
    <xf numFmtId="0" fontId="32" fillId="0" borderId="10" xfId="52" applyFont="1" applyFill="1" applyBorder="1" applyAlignment="1">
      <alignment horizontal="justify" wrapText="1"/>
      <protection/>
    </xf>
    <xf numFmtId="0" fontId="30" fillId="38" borderId="10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 vertical="center"/>
      <protection/>
    </xf>
    <xf numFmtId="0" fontId="33" fillId="0" borderId="10" xfId="52" applyFont="1" applyFill="1" applyBorder="1" applyAlignment="1">
      <alignment horizontal="center" vertical="center"/>
      <protection/>
    </xf>
    <xf numFmtId="0" fontId="32" fillId="0" borderId="10" xfId="52" applyFont="1" applyBorder="1" applyAlignment="1">
      <alignment horizontal="left" vertical="center"/>
      <protection/>
    </xf>
    <xf numFmtId="0" fontId="37" fillId="38" borderId="10" xfId="52" applyFont="1" applyFill="1" applyBorder="1" applyAlignment="1">
      <alignment/>
      <protection/>
    </xf>
    <xf numFmtId="0" fontId="38" fillId="38" borderId="10" xfId="52" applyFont="1" applyFill="1" applyBorder="1" applyAlignment="1">
      <alignment/>
      <protection/>
    </xf>
    <xf numFmtId="0" fontId="9" fillId="35" borderId="10" xfId="52" applyFont="1" applyFill="1" applyBorder="1" applyAlignment="1">
      <alignment wrapText="1"/>
      <protection/>
    </xf>
    <xf numFmtId="0" fontId="36" fillId="0" borderId="10" xfId="52" applyFont="1" applyBorder="1" applyAlignment="1">
      <alignment wrapText="1"/>
      <protection/>
    </xf>
    <xf numFmtId="0" fontId="36" fillId="0" borderId="10" xfId="52" applyFont="1" applyBorder="1">
      <alignment/>
      <protection/>
    </xf>
    <xf numFmtId="0" fontId="36" fillId="0" borderId="10" xfId="52" applyFont="1" applyBorder="1" applyAlignment="1">
      <alignment horizontal="left" vertical="center" wrapText="1"/>
      <protection/>
    </xf>
    <xf numFmtId="0" fontId="33" fillId="35" borderId="27" xfId="52" applyFont="1" applyFill="1" applyBorder="1" applyAlignment="1">
      <alignment horizontal="center"/>
      <protection/>
    </xf>
    <xf numFmtId="0" fontId="33" fillId="35" borderId="27" xfId="52" applyFont="1" applyFill="1" applyBorder="1" applyAlignment="1">
      <alignment/>
      <protection/>
    </xf>
    <xf numFmtId="3" fontId="32" fillId="0" borderId="10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"/>
    </sheetView>
  </sheetViews>
  <sheetFormatPr defaultColWidth="10.140625" defaultRowHeight="12.75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6384" width="10.140625" style="1" customWidth="1"/>
  </cols>
  <sheetData>
    <row r="1" spans="1:17" ht="14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3.5" customHeight="1">
      <c r="A2" s="215" t="s">
        <v>1</v>
      </c>
      <c r="B2" s="215" t="s">
        <v>2</v>
      </c>
      <c r="C2" s="216" t="s">
        <v>3</v>
      </c>
      <c r="D2" s="216" t="s">
        <v>4</v>
      </c>
      <c r="E2" s="216" t="s">
        <v>5</v>
      </c>
      <c r="F2" s="215" t="s">
        <v>6</v>
      </c>
      <c r="G2" s="215"/>
      <c r="H2" s="215" t="s">
        <v>7</v>
      </c>
      <c r="I2" s="215"/>
      <c r="J2" s="215"/>
      <c r="K2" s="215"/>
      <c r="L2" s="215"/>
      <c r="M2" s="215"/>
      <c r="N2" s="215"/>
      <c r="O2" s="215"/>
      <c r="P2" s="215"/>
      <c r="Q2" s="215"/>
    </row>
    <row r="3" spans="1:17" ht="13.5" customHeight="1">
      <c r="A3" s="215"/>
      <c r="B3" s="215"/>
      <c r="C3" s="216"/>
      <c r="D3" s="216"/>
      <c r="E3" s="216"/>
      <c r="F3" s="216" t="s">
        <v>8</v>
      </c>
      <c r="G3" s="216" t="s">
        <v>9</v>
      </c>
      <c r="H3" s="215" t="s">
        <v>10</v>
      </c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3.5" customHeight="1">
      <c r="A4" s="215"/>
      <c r="B4" s="215"/>
      <c r="C4" s="216"/>
      <c r="D4" s="216"/>
      <c r="E4" s="216"/>
      <c r="F4" s="216"/>
      <c r="G4" s="216"/>
      <c r="H4" s="216" t="s">
        <v>11</v>
      </c>
      <c r="I4" s="215" t="s">
        <v>12</v>
      </c>
      <c r="J4" s="215"/>
      <c r="K4" s="215"/>
      <c r="L4" s="215"/>
      <c r="M4" s="215"/>
      <c r="N4" s="215"/>
      <c r="O4" s="215"/>
      <c r="P4" s="215"/>
      <c r="Q4" s="215"/>
    </row>
    <row r="5" spans="1:17" ht="14.25">
      <c r="A5" s="215"/>
      <c r="B5" s="215"/>
      <c r="C5" s="216"/>
      <c r="D5" s="216"/>
      <c r="E5" s="216"/>
      <c r="F5" s="216"/>
      <c r="G5" s="216"/>
      <c r="H5" s="216"/>
      <c r="I5" s="215" t="s">
        <v>13</v>
      </c>
      <c r="J5" s="215"/>
      <c r="K5" s="215"/>
      <c r="L5" s="215"/>
      <c r="M5" s="215" t="s">
        <v>14</v>
      </c>
      <c r="N5" s="215"/>
      <c r="O5" s="215"/>
      <c r="P5" s="215"/>
      <c r="Q5" s="215"/>
    </row>
    <row r="6" spans="1:17" ht="14.25" customHeight="1">
      <c r="A6" s="215"/>
      <c r="B6" s="215"/>
      <c r="C6" s="216"/>
      <c r="D6" s="216"/>
      <c r="E6" s="216"/>
      <c r="F6" s="216"/>
      <c r="G6" s="216"/>
      <c r="H6" s="216"/>
      <c r="I6" s="216" t="s">
        <v>15</v>
      </c>
      <c r="J6" s="215" t="s">
        <v>16</v>
      </c>
      <c r="K6" s="215"/>
      <c r="L6" s="215"/>
      <c r="M6" s="216" t="s">
        <v>17</v>
      </c>
      <c r="N6" s="216" t="s">
        <v>16</v>
      </c>
      <c r="O6" s="216"/>
      <c r="P6" s="216"/>
      <c r="Q6" s="216"/>
    </row>
    <row r="7" spans="1:17" ht="67.5">
      <c r="A7" s="215"/>
      <c r="B7" s="215"/>
      <c r="C7" s="216"/>
      <c r="D7" s="216"/>
      <c r="E7" s="216"/>
      <c r="F7" s="216"/>
      <c r="G7" s="216"/>
      <c r="H7" s="216"/>
      <c r="I7" s="216"/>
      <c r="J7" s="2" t="s">
        <v>18</v>
      </c>
      <c r="K7" s="2" t="s">
        <v>19</v>
      </c>
      <c r="L7" s="2" t="s">
        <v>20</v>
      </c>
      <c r="M7" s="216"/>
      <c r="N7" s="2" t="s">
        <v>21</v>
      </c>
      <c r="O7" s="2" t="s">
        <v>18</v>
      </c>
      <c r="P7" s="2" t="s">
        <v>19</v>
      </c>
      <c r="Q7" s="2" t="s">
        <v>22</v>
      </c>
    </row>
    <row r="8" spans="1:17" ht="15.7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22.5" customHeight="1">
      <c r="A9" s="5">
        <v>1</v>
      </c>
      <c r="B9" s="6" t="s">
        <v>23</v>
      </c>
      <c r="C9" s="206" t="s">
        <v>24</v>
      </c>
      <c r="D9" s="206"/>
      <c r="E9" s="7">
        <f>SUM(E14+E23+E31)</f>
        <v>39508176</v>
      </c>
      <c r="F9" s="7">
        <f>SUM(F14+F23+F31)</f>
        <v>6556701</v>
      </c>
      <c r="G9" s="7">
        <f>SUM(G14+G23+G31)</f>
        <v>32951475</v>
      </c>
      <c r="H9" s="7">
        <f>SUM(I9+M9)</f>
        <v>21908041</v>
      </c>
      <c r="I9" s="7">
        <f>SUM(K9+J9+L9)</f>
        <v>3696206</v>
      </c>
      <c r="J9" s="7">
        <f>SUM(J14+J23+J31)</f>
        <v>0</v>
      </c>
      <c r="K9" s="7">
        <f>SUM(K14+K23+K31)</f>
        <v>0</v>
      </c>
      <c r="L9" s="7">
        <f>SUM(L14+L23+L31)</f>
        <v>3696206</v>
      </c>
      <c r="M9" s="7">
        <f>SUM(N9+O9+P9+Q9)</f>
        <v>18211835</v>
      </c>
      <c r="N9" s="7">
        <f>SUM(N14,N23,N31)</f>
        <v>0</v>
      </c>
      <c r="O9" s="7">
        <f>SUM(O14,O23,O31)</f>
        <v>0</v>
      </c>
      <c r="P9" s="7">
        <f>SUM(P14,P23,P31)</f>
        <v>0</v>
      </c>
      <c r="Q9" s="8">
        <f>SUM(Q14+Q23+Q31)</f>
        <v>18211835</v>
      </c>
    </row>
    <row r="10" spans="1:17" ht="13.5" customHeight="1">
      <c r="A10" s="207" t="s">
        <v>25</v>
      </c>
      <c r="B10" s="9" t="s">
        <v>26</v>
      </c>
      <c r="C10" s="212" t="s">
        <v>27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4.25">
      <c r="A11" s="207"/>
      <c r="B11" s="9" t="s">
        <v>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4.25">
      <c r="A12" s="207"/>
      <c r="B12" s="9" t="s">
        <v>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4.25">
      <c r="A13" s="207"/>
      <c r="B13" s="9" t="s">
        <v>30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4.25">
      <c r="A14" s="207"/>
      <c r="B14" s="9" t="s">
        <v>31</v>
      </c>
      <c r="C14" s="10"/>
      <c r="D14" s="10"/>
      <c r="E14" s="11">
        <f aca="true" t="shared" si="0" ref="E14:Q14">SUM(E15:E18)</f>
        <v>9063627</v>
      </c>
      <c r="F14" s="11">
        <f t="shared" si="0"/>
        <v>1359544</v>
      </c>
      <c r="G14" s="11">
        <f t="shared" si="0"/>
        <v>7704083</v>
      </c>
      <c r="H14" s="11">
        <f t="shared" si="0"/>
        <v>9063627</v>
      </c>
      <c r="I14" s="11">
        <f t="shared" si="0"/>
        <v>1359544</v>
      </c>
      <c r="J14" s="11">
        <f t="shared" si="0"/>
        <v>0</v>
      </c>
      <c r="K14" s="11">
        <f t="shared" si="0"/>
        <v>0</v>
      </c>
      <c r="L14" s="11">
        <f t="shared" si="0"/>
        <v>1359544</v>
      </c>
      <c r="M14" s="11">
        <f t="shared" si="0"/>
        <v>7704083</v>
      </c>
      <c r="N14" s="11">
        <f t="shared" si="0"/>
        <v>0</v>
      </c>
      <c r="O14" s="11">
        <f t="shared" si="0"/>
        <v>0</v>
      </c>
      <c r="P14" s="11">
        <f t="shared" si="0"/>
        <v>0</v>
      </c>
      <c r="Q14" s="11">
        <f t="shared" si="0"/>
        <v>7704083</v>
      </c>
    </row>
    <row r="15" spans="1:17" ht="14.25">
      <c r="A15" s="207"/>
      <c r="B15" s="9" t="s">
        <v>32</v>
      </c>
      <c r="C15" s="12"/>
      <c r="D15" s="12"/>
      <c r="E15" s="10">
        <f>SUM(F15,G15)</f>
        <v>0</v>
      </c>
      <c r="F15" s="10">
        <v>0</v>
      </c>
      <c r="G15" s="10">
        <v>0</v>
      </c>
      <c r="H15" s="10">
        <f>SUM(I15+M15)</f>
        <v>0</v>
      </c>
      <c r="I15" s="10">
        <f>SUM(K15+J15+L15)</f>
        <v>0</v>
      </c>
      <c r="J15" s="12"/>
      <c r="K15" s="12">
        <v>0</v>
      </c>
      <c r="L15" s="12">
        <v>0</v>
      </c>
      <c r="M15" s="13">
        <f>SUM(N15+O15+P15+Q15)</f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4.25">
      <c r="A16" s="207"/>
      <c r="B16" s="9" t="s">
        <v>10</v>
      </c>
      <c r="C16" s="12"/>
      <c r="D16" s="12"/>
      <c r="E16" s="10">
        <f>SUM(F16,G16)</f>
        <v>9063627</v>
      </c>
      <c r="F16" s="14">
        <v>1359544</v>
      </c>
      <c r="G16" s="14">
        <v>7704083</v>
      </c>
      <c r="H16" s="10">
        <f>SUM(I16+M16)</f>
        <v>9063627</v>
      </c>
      <c r="I16" s="10">
        <f>SUM(K16+J16+L16)</f>
        <v>1359544</v>
      </c>
      <c r="J16" s="13">
        <v>0</v>
      </c>
      <c r="K16" s="13">
        <v>0</v>
      </c>
      <c r="L16" s="14">
        <v>1359544</v>
      </c>
      <c r="M16" s="13">
        <f>SUM(N16+O16+P16+Q16)</f>
        <v>7704083</v>
      </c>
      <c r="N16" s="13">
        <v>0</v>
      </c>
      <c r="O16" s="13">
        <v>0</v>
      </c>
      <c r="P16" s="13">
        <v>0</v>
      </c>
      <c r="Q16" s="14">
        <v>7704083</v>
      </c>
    </row>
    <row r="17" spans="1:17" ht="14.25">
      <c r="A17" s="207"/>
      <c r="B17" s="9" t="s">
        <v>33</v>
      </c>
      <c r="C17" s="12"/>
      <c r="D17" s="12"/>
      <c r="E17" s="10">
        <f>SUM(F17,G17)</f>
        <v>0</v>
      </c>
      <c r="F17" s="10">
        <v>0</v>
      </c>
      <c r="G17" s="10">
        <v>0</v>
      </c>
      <c r="H17" s="10">
        <f>SUM(I17+M17)</f>
        <v>0</v>
      </c>
      <c r="I17" s="10">
        <f>SUM(K17+J17+L17)</f>
        <v>0</v>
      </c>
      <c r="J17" s="12">
        <v>0</v>
      </c>
      <c r="K17" s="12">
        <v>0</v>
      </c>
      <c r="L17" s="12">
        <v>0</v>
      </c>
      <c r="M17" s="13">
        <f>SUM(N17+O17+P17+Q17)</f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4.25" customHeight="1">
      <c r="A18" s="207"/>
      <c r="B18" s="9" t="s">
        <v>34</v>
      </c>
      <c r="C18" s="12"/>
      <c r="D18" s="12"/>
      <c r="E18" s="10">
        <f>SUM(F18,G18)</f>
        <v>0</v>
      </c>
      <c r="F18" s="10">
        <v>0</v>
      </c>
      <c r="G18" s="10">
        <v>0</v>
      </c>
      <c r="H18" s="10">
        <f>SUM(I18+M18)</f>
        <v>0</v>
      </c>
      <c r="I18" s="10">
        <f>SUM(K18+J18+L18)</f>
        <v>0</v>
      </c>
      <c r="J18" s="12">
        <v>0</v>
      </c>
      <c r="K18" s="12">
        <v>0</v>
      </c>
      <c r="L18" s="12">
        <v>0</v>
      </c>
      <c r="M18" s="13">
        <f>SUM(N18+O18+P18+Q18)</f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2" customHeight="1">
      <c r="A19" s="207" t="s">
        <v>35</v>
      </c>
      <c r="B19" s="9" t="s">
        <v>26</v>
      </c>
      <c r="C19" s="213" t="s">
        <v>36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ht="12" customHeight="1">
      <c r="A20" s="207"/>
      <c r="B20" s="9" t="s">
        <v>28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ht="12" customHeight="1">
      <c r="A21" s="207"/>
      <c r="B21" s="9" t="s">
        <v>29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0.5" customHeight="1">
      <c r="A22" s="207"/>
      <c r="B22" s="9" t="s">
        <v>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ht="15.75" customHeight="1">
      <c r="A23" s="207"/>
      <c r="B23" s="9" t="s">
        <v>31</v>
      </c>
      <c r="C23" s="10"/>
      <c r="D23" s="15"/>
      <c r="E23" s="11">
        <f aca="true" t="shared" si="1" ref="E23:Q23">SUM(E24:E27)</f>
        <v>17908685</v>
      </c>
      <c r="F23" s="11">
        <f t="shared" si="1"/>
        <v>3169045</v>
      </c>
      <c r="G23" s="11">
        <f t="shared" si="1"/>
        <v>14739640</v>
      </c>
      <c r="H23" s="11">
        <f t="shared" si="1"/>
        <v>1336662</v>
      </c>
      <c r="I23" s="11">
        <f t="shared" si="1"/>
        <v>1336662</v>
      </c>
      <c r="J23" s="11">
        <f t="shared" si="1"/>
        <v>0</v>
      </c>
      <c r="K23" s="11">
        <f t="shared" si="1"/>
        <v>0</v>
      </c>
      <c r="L23" s="11">
        <f t="shared" si="1"/>
        <v>1336662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</row>
    <row r="24" spans="1:17" ht="13.5" customHeight="1">
      <c r="A24" s="207"/>
      <c r="B24" s="9" t="s">
        <v>37</v>
      </c>
      <c r="C24" s="12"/>
      <c r="D24" s="16"/>
      <c r="E24" s="10">
        <f>SUM(F24,G24)</f>
        <v>137077</v>
      </c>
      <c r="F24" s="10">
        <v>137077</v>
      </c>
      <c r="G24" s="10">
        <v>0</v>
      </c>
      <c r="H24" s="10">
        <f>SUM(I24+M24)</f>
        <v>0</v>
      </c>
      <c r="I24" s="10">
        <f>SUM(K24+J24+L24)</f>
        <v>0</v>
      </c>
      <c r="J24" s="12">
        <v>0</v>
      </c>
      <c r="K24" s="12">
        <v>0</v>
      </c>
      <c r="L24" s="12">
        <v>0</v>
      </c>
      <c r="M24" s="12">
        <f>SUM(N24+O24+P24+Q24)</f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6.5" customHeight="1">
      <c r="A25" s="207"/>
      <c r="B25" s="9" t="s">
        <v>10</v>
      </c>
      <c r="C25" s="12"/>
      <c r="D25" s="12"/>
      <c r="E25" s="10">
        <f>SUM(F25,G25)</f>
        <v>1336662</v>
      </c>
      <c r="F25" s="10">
        <v>1336662</v>
      </c>
      <c r="G25" s="10">
        <v>0</v>
      </c>
      <c r="H25" s="10">
        <f>SUM(I25+M25)</f>
        <v>1336662</v>
      </c>
      <c r="I25" s="10">
        <f>SUM(K25+J25+L25)</f>
        <v>1336662</v>
      </c>
      <c r="J25" s="12">
        <v>0</v>
      </c>
      <c r="K25" s="12">
        <v>0</v>
      </c>
      <c r="L25" s="12">
        <v>1336662</v>
      </c>
      <c r="M25" s="12">
        <f>SUM(N25+O25+P25+Q25)</f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2.75" customHeight="1">
      <c r="A26" s="207"/>
      <c r="B26" s="9" t="s">
        <v>38</v>
      </c>
      <c r="C26" s="12"/>
      <c r="D26" s="12"/>
      <c r="E26" s="10">
        <f>SUM(F26,G26)</f>
        <v>16434946</v>
      </c>
      <c r="F26" s="14">
        <v>1695306</v>
      </c>
      <c r="G26" s="14">
        <v>14739640</v>
      </c>
      <c r="H26" s="10">
        <f>SUM(I26+M26)</f>
        <v>0</v>
      </c>
      <c r="I26" s="10">
        <f>SUM(K26+J26+L26)</f>
        <v>0</v>
      </c>
      <c r="J26" s="13">
        <v>0</v>
      </c>
      <c r="K26" s="13">
        <v>0</v>
      </c>
      <c r="L26" s="14">
        <v>0</v>
      </c>
      <c r="M26" s="12">
        <f>SUM(N26+O26+P26+Q26)</f>
        <v>0</v>
      </c>
      <c r="N26" s="12">
        <v>0</v>
      </c>
      <c r="O26" s="13">
        <v>0</v>
      </c>
      <c r="P26" s="13">
        <v>0</v>
      </c>
      <c r="Q26" s="14">
        <v>0</v>
      </c>
    </row>
    <row r="27" spans="1:17" ht="11.25" customHeight="1">
      <c r="A27" s="207"/>
      <c r="B27" s="9" t="s">
        <v>39</v>
      </c>
      <c r="C27" s="12"/>
      <c r="D27" s="12"/>
      <c r="E27" s="10">
        <f>SUM(F27,G27)</f>
        <v>0</v>
      </c>
      <c r="F27" s="10">
        <v>0</v>
      </c>
      <c r="G27" s="10">
        <v>0</v>
      </c>
      <c r="H27" s="12">
        <f>I27+M27</f>
        <v>0</v>
      </c>
      <c r="I27" s="10">
        <f>SUM(K27+J27+L27)</f>
        <v>0</v>
      </c>
      <c r="J27" s="12">
        <v>0</v>
      </c>
      <c r="K27" s="12">
        <v>0</v>
      </c>
      <c r="L27" s="12">
        <v>0</v>
      </c>
      <c r="M27" s="12">
        <f>SUM(N27+O27+P27+Q27)</f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" customHeight="1">
      <c r="A28" s="207" t="s">
        <v>40</v>
      </c>
      <c r="B28" s="9" t="s">
        <v>26</v>
      </c>
      <c r="C28" s="214" t="s">
        <v>41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ht="10.5" customHeight="1">
      <c r="A29" s="207"/>
      <c r="B29" s="9" t="s">
        <v>28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0.5" customHeight="1">
      <c r="A30" s="207"/>
      <c r="B30" s="9" t="s">
        <v>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4.25">
      <c r="A31" s="207"/>
      <c r="B31" s="9" t="s">
        <v>31</v>
      </c>
      <c r="C31" s="10"/>
      <c r="D31" s="10"/>
      <c r="E31" s="11">
        <f aca="true" t="shared" si="2" ref="E31:Q31">SUM(E32:E35)</f>
        <v>12535864</v>
      </c>
      <c r="F31" s="11">
        <f t="shared" si="2"/>
        <v>2028112</v>
      </c>
      <c r="G31" s="11">
        <f t="shared" si="2"/>
        <v>10507752</v>
      </c>
      <c r="H31" s="11">
        <f t="shared" si="2"/>
        <v>11507752</v>
      </c>
      <c r="I31" s="11">
        <f t="shared" si="2"/>
        <v>1000000</v>
      </c>
      <c r="J31" s="11">
        <f t="shared" si="2"/>
        <v>0</v>
      </c>
      <c r="K31" s="11">
        <f t="shared" si="2"/>
        <v>0</v>
      </c>
      <c r="L31" s="11">
        <f t="shared" si="2"/>
        <v>1000000</v>
      </c>
      <c r="M31" s="11">
        <f t="shared" si="2"/>
        <v>10507752</v>
      </c>
      <c r="N31" s="11">
        <f t="shared" si="2"/>
        <v>0</v>
      </c>
      <c r="O31" s="11">
        <f t="shared" si="2"/>
        <v>0</v>
      </c>
      <c r="P31" s="11">
        <f t="shared" si="2"/>
        <v>0</v>
      </c>
      <c r="Q31" s="11">
        <f t="shared" si="2"/>
        <v>10507752</v>
      </c>
    </row>
    <row r="32" spans="1:17" ht="14.25">
      <c r="A32" s="207"/>
      <c r="B32" s="9" t="s">
        <v>37</v>
      </c>
      <c r="C32" s="12"/>
      <c r="D32" s="12"/>
      <c r="E32" s="10">
        <f>SUM(F32,G32)</f>
        <v>1028112</v>
      </c>
      <c r="F32" s="10">
        <v>1028112</v>
      </c>
      <c r="G32" s="10">
        <v>0</v>
      </c>
      <c r="H32" s="12">
        <f>I32+M32</f>
        <v>0</v>
      </c>
      <c r="I32" s="10">
        <f>SUM(K32+J32+L32)</f>
        <v>0</v>
      </c>
      <c r="J32" s="12">
        <v>0</v>
      </c>
      <c r="K32" s="12">
        <v>0</v>
      </c>
      <c r="L32" s="10">
        <v>0</v>
      </c>
      <c r="M32" s="13">
        <f>SUM(N32+O32+P32+Q32)</f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4.25">
      <c r="A33" s="207"/>
      <c r="B33" s="9" t="s">
        <v>10</v>
      </c>
      <c r="C33" s="12"/>
      <c r="D33" s="12"/>
      <c r="E33" s="10">
        <f>SUM(F33,G33)</f>
        <v>11507752</v>
      </c>
      <c r="F33" s="14">
        <v>1000000</v>
      </c>
      <c r="G33" s="14">
        <v>10507752</v>
      </c>
      <c r="H33" s="12">
        <f>I33+M33</f>
        <v>11507752</v>
      </c>
      <c r="I33" s="10">
        <f>SUM(K33+J33+L33)</f>
        <v>1000000</v>
      </c>
      <c r="J33" s="13">
        <v>0</v>
      </c>
      <c r="K33" s="13">
        <v>0</v>
      </c>
      <c r="L33" s="14">
        <v>1000000</v>
      </c>
      <c r="M33" s="13">
        <f>SUM(N33+O33+P33+Q33)</f>
        <v>10507752</v>
      </c>
      <c r="N33" s="13">
        <v>0</v>
      </c>
      <c r="O33" s="13">
        <v>0</v>
      </c>
      <c r="P33" s="13">
        <v>0</v>
      </c>
      <c r="Q33" s="14">
        <v>10507752</v>
      </c>
    </row>
    <row r="34" spans="1:17" ht="14.25">
      <c r="A34" s="207"/>
      <c r="B34" s="17" t="s">
        <v>38</v>
      </c>
      <c r="C34" s="18"/>
      <c r="D34" s="18"/>
      <c r="E34" s="19">
        <f>SUM(F34,G34)</f>
        <v>0</v>
      </c>
      <c r="F34" s="19">
        <f>I34</f>
        <v>0</v>
      </c>
      <c r="G34" s="19">
        <f>M34</f>
        <v>0</v>
      </c>
      <c r="H34" s="20">
        <f>I34+M34</f>
        <v>0</v>
      </c>
      <c r="I34" s="19">
        <f>SUM(K34+J34+L34)</f>
        <v>0</v>
      </c>
      <c r="J34" s="20">
        <v>0</v>
      </c>
      <c r="K34" s="20"/>
      <c r="L34" s="20">
        <v>0</v>
      </c>
      <c r="M34" s="13">
        <f>SUM(N34+O34+P34+Q34)</f>
        <v>0</v>
      </c>
      <c r="N34" s="20">
        <v>0</v>
      </c>
      <c r="O34" s="20">
        <v>0</v>
      </c>
      <c r="P34" s="20">
        <v>0</v>
      </c>
      <c r="Q34" s="20">
        <v>0</v>
      </c>
    </row>
    <row r="35" spans="1:17" ht="12.75" customHeight="1">
      <c r="A35" s="207"/>
      <c r="B35" s="21" t="s">
        <v>39</v>
      </c>
      <c r="C35" s="22"/>
      <c r="D35" s="22"/>
      <c r="E35" s="23">
        <f>SUM(F35,G35)</f>
        <v>0</v>
      </c>
      <c r="F35" s="23">
        <f>I35</f>
        <v>0</v>
      </c>
      <c r="G35" s="23">
        <f>M35</f>
        <v>0</v>
      </c>
      <c r="H35" s="22">
        <f>I35+M35</f>
        <v>0</v>
      </c>
      <c r="I35" s="24">
        <f>SUM(K35+J35+L35)</f>
        <v>0</v>
      </c>
      <c r="J35" s="22">
        <v>0</v>
      </c>
      <c r="K35" s="22">
        <v>0</v>
      </c>
      <c r="L35" s="22">
        <v>0</v>
      </c>
      <c r="M35" s="13">
        <f>SUM(N35+O35+P35+Q35)</f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18.75">
      <c r="A36" s="25">
        <v>2</v>
      </c>
      <c r="B36" s="26" t="s">
        <v>42</v>
      </c>
      <c r="C36" s="206" t="s">
        <v>24</v>
      </c>
      <c r="D36" s="206"/>
      <c r="E36" s="7">
        <f aca="true" t="shared" si="3" ref="E36:Q36">E41</f>
        <v>566830</v>
      </c>
      <c r="F36" s="7">
        <f t="shared" si="3"/>
        <v>85025</v>
      </c>
      <c r="G36" s="7">
        <f t="shared" si="3"/>
        <v>481805</v>
      </c>
      <c r="H36" s="7">
        <f t="shared" si="3"/>
        <v>261950</v>
      </c>
      <c r="I36" s="7">
        <f t="shared" si="3"/>
        <v>39292</v>
      </c>
      <c r="J36" s="7">
        <f t="shared" si="3"/>
        <v>0</v>
      </c>
      <c r="K36" s="7">
        <f t="shared" si="3"/>
        <v>0</v>
      </c>
      <c r="L36" s="7">
        <f t="shared" si="3"/>
        <v>39292</v>
      </c>
      <c r="M36" s="7">
        <f t="shared" si="3"/>
        <v>222658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7">
        <f t="shared" si="3"/>
        <v>222658</v>
      </c>
    </row>
    <row r="37" spans="1:17" ht="14.25" customHeight="1">
      <c r="A37" s="207" t="s">
        <v>43</v>
      </c>
      <c r="B37" s="21" t="s">
        <v>26</v>
      </c>
      <c r="C37" s="208" t="s">
        <v>44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4.25" customHeight="1">
      <c r="A38" s="207"/>
      <c r="B38" s="21" t="s">
        <v>28</v>
      </c>
      <c r="C38" s="208" t="s">
        <v>45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4.25" customHeight="1">
      <c r="A39" s="207"/>
      <c r="B39" s="21" t="s">
        <v>29</v>
      </c>
      <c r="C39" s="208" t="s">
        <v>46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4.25">
      <c r="A40" s="207"/>
      <c r="B40" s="21" t="s">
        <v>30</v>
      </c>
      <c r="C40" s="208" t="s">
        <v>47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14.25">
      <c r="A41" s="207"/>
      <c r="B41" s="27" t="s">
        <v>31</v>
      </c>
      <c r="C41" s="28">
        <v>71</v>
      </c>
      <c r="D41" s="28"/>
      <c r="E41" s="11">
        <f aca="true" t="shared" si="4" ref="E41:Q41">SUM(E42:E45)</f>
        <v>566830</v>
      </c>
      <c r="F41" s="11">
        <f t="shared" si="4"/>
        <v>85025</v>
      </c>
      <c r="G41" s="11">
        <f t="shared" si="4"/>
        <v>481805</v>
      </c>
      <c r="H41" s="11">
        <f t="shared" si="4"/>
        <v>261950</v>
      </c>
      <c r="I41" s="11">
        <f t="shared" si="4"/>
        <v>39292</v>
      </c>
      <c r="J41" s="11">
        <f t="shared" si="4"/>
        <v>0</v>
      </c>
      <c r="K41" s="11">
        <f t="shared" si="4"/>
        <v>0</v>
      </c>
      <c r="L41" s="11">
        <f t="shared" si="4"/>
        <v>39292</v>
      </c>
      <c r="M41" s="11">
        <f t="shared" si="4"/>
        <v>222658</v>
      </c>
      <c r="N41" s="11">
        <f t="shared" si="4"/>
        <v>0</v>
      </c>
      <c r="O41" s="11">
        <f t="shared" si="4"/>
        <v>0</v>
      </c>
      <c r="P41" s="11">
        <f t="shared" si="4"/>
        <v>0</v>
      </c>
      <c r="Q41" s="11">
        <f t="shared" si="4"/>
        <v>222658</v>
      </c>
    </row>
    <row r="42" spans="1:17" ht="14.25">
      <c r="A42" s="207"/>
      <c r="B42" s="27" t="s">
        <v>37</v>
      </c>
      <c r="C42" s="29">
        <v>71</v>
      </c>
      <c r="D42" s="29"/>
      <c r="E42" s="10">
        <f>SUM(F42,G42)</f>
        <v>304880</v>
      </c>
      <c r="F42" s="10">
        <v>45733</v>
      </c>
      <c r="G42" s="10">
        <v>259147</v>
      </c>
      <c r="H42" s="12">
        <f>I42+M42</f>
        <v>0</v>
      </c>
      <c r="I42" s="10">
        <v>0</v>
      </c>
      <c r="J42" s="16">
        <v>0</v>
      </c>
      <c r="K42" s="16">
        <v>0</v>
      </c>
      <c r="L42" s="10">
        <v>0</v>
      </c>
      <c r="M42" s="16">
        <f>SUM(N42+O42+P42+Q42)</f>
        <v>0</v>
      </c>
      <c r="N42" s="16">
        <v>0</v>
      </c>
      <c r="O42" s="16">
        <v>0</v>
      </c>
      <c r="P42" s="16">
        <v>0</v>
      </c>
      <c r="Q42" s="10">
        <v>0</v>
      </c>
    </row>
    <row r="43" spans="1:17" ht="14.25">
      <c r="A43" s="207"/>
      <c r="B43" s="30" t="s">
        <v>10</v>
      </c>
      <c r="C43" s="29">
        <v>71</v>
      </c>
      <c r="D43" s="29"/>
      <c r="E43" s="10">
        <f>SUM(F43,G43)</f>
        <v>261950</v>
      </c>
      <c r="F43" s="10">
        <v>39292</v>
      </c>
      <c r="G43" s="10">
        <v>222658</v>
      </c>
      <c r="H43" s="12">
        <f>I43+M43</f>
        <v>261950</v>
      </c>
      <c r="I43" s="10">
        <v>39292</v>
      </c>
      <c r="J43" s="16">
        <v>0</v>
      </c>
      <c r="K43" s="16">
        <v>0</v>
      </c>
      <c r="L43" s="10">
        <v>39292</v>
      </c>
      <c r="M43" s="16">
        <f>SUM(N43+O43+P43+Q43)</f>
        <v>222658</v>
      </c>
      <c r="N43" s="16">
        <v>0</v>
      </c>
      <c r="O43" s="16">
        <v>0</v>
      </c>
      <c r="P43" s="16">
        <v>0</v>
      </c>
      <c r="Q43" s="10">
        <v>222658</v>
      </c>
    </row>
    <row r="44" spans="1:17" ht="14.25">
      <c r="A44" s="207"/>
      <c r="B44" s="31" t="s">
        <v>38</v>
      </c>
      <c r="C44" s="29"/>
      <c r="D44" s="29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4.25">
      <c r="A45" s="207"/>
      <c r="B45" s="9" t="s">
        <v>39</v>
      </c>
      <c r="C45" s="32"/>
      <c r="D45" s="3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4.25">
      <c r="A46" s="33" t="s">
        <v>48</v>
      </c>
      <c r="B46" s="34" t="s">
        <v>49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  <row r="47" spans="1:17" ht="14.25">
      <c r="A47" s="210" t="s">
        <v>50</v>
      </c>
      <c r="B47" s="210"/>
      <c r="C47" s="211" t="s">
        <v>24</v>
      </c>
      <c r="D47" s="211"/>
      <c r="E47" s="35">
        <f aca="true" t="shared" si="5" ref="E47:Q47">SUM(E9,E36)</f>
        <v>40075006</v>
      </c>
      <c r="F47" s="35">
        <f t="shared" si="5"/>
        <v>6641726</v>
      </c>
      <c r="G47" s="35">
        <f t="shared" si="5"/>
        <v>33433280</v>
      </c>
      <c r="H47" s="35">
        <f t="shared" si="5"/>
        <v>22169991</v>
      </c>
      <c r="I47" s="35">
        <f t="shared" si="5"/>
        <v>3735498</v>
      </c>
      <c r="J47" s="35">
        <f t="shared" si="5"/>
        <v>0</v>
      </c>
      <c r="K47" s="35">
        <f t="shared" si="5"/>
        <v>0</v>
      </c>
      <c r="L47" s="35">
        <f t="shared" si="5"/>
        <v>3735498</v>
      </c>
      <c r="M47" s="35">
        <f t="shared" si="5"/>
        <v>18434493</v>
      </c>
      <c r="N47" s="35">
        <f t="shared" si="5"/>
        <v>0</v>
      </c>
      <c r="O47" s="35">
        <f t="shared" si="5"/>
        <v>0</v>
      </c>
      <c r="P47" s="35">
        <f t="shared" si="5"/>
        <v>0</v>
      </c>
      <c r="Q47" s="35">
        <f t="shared" si="5"/>
        <v>18434493</v>
      </c>
    </row>
    <row r="49" spans="1:17" ht="14.25">
      <c r="A49" s="205" t="s">
        <v>51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36"/>
      <c r="L49" s="36"/>
      <c r="M49" s="36"/>
      <c r="N49" s="36"/>
      <c r="O49" s="36"/>
      <c r="P49" s="36"/>
      <c r="Q49" s="36"/>
    </row>
    <row r="50" spans="1:17" ht="14.25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6"/>
      <c r="L50" s="36"/>
      <c r="M50" s="36"/>
      <c r="N50" s="38"/>
      <c r="O50" s="36"/>
      <c r="P50" s="36"/>
      <c r="Q50" s="36"/>
    </row>
    <row r="51" spans="1:17" ht="14.25">
      <c r="A51" s="37"/>
      <c r="B51" s="37"/>
      <c r="C51" s="37"/>
      <c r="D51" s="37"/>
      <c r="E51" s="37"/>
      <c r="F51" s="36"/>
      <c r="G51" s="36"/>
      <c r="H51" s="36"/>
      <c r="I51" s="36"/>
      <c r="J51" s="36"/>
      <c r="K51" s="36"/>
      <c r="L51" s="36"/>
      <c r="M51" s="36"/>
      <c r="N51" s="38"/>
      <c r="O51" s="36"/>
      <c r="P51" s="36"/>
      <c r="Q51" s="36"/>
    </row>
    <row r="52" ht="14.25">
      <c r="N52" s="38"/>
    </row>
    <row r="53" ht="14.25">
      <c r="N53" s="38"/>
    </row>
  </sheetData>
  <sheetProtection selectLockedCells="1" selectUnlockedCells="1"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9:D9"/>
    <mergeCell ref="A10:A18"/>
    <mergeCell ref="C10:Q13"/>
    <mergeCell ref="A19:A27"/>
    <mergeCell ref="C19:Q22"/>
    <mergeCell ref="A28:A35"/>
    <mergeCell ref="C28:Q30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" width="3.140625" style="1" customWidth="1"/>
    <col min="2" max="2" width="5.57421875" style="1" customWidth="1"/>
    <col min="3" max="3" width="6.28125" style="1" customWidth="1"/>
    <col min="4" max="4" width="5.140625" style="1" customWidth="1"/>
    <col min="5" max="5" width="33.421875" style="1" customWidth="1"/>
    <col min="6" max="6" width="11.8515625" style="1" customWidth="1"/>
    <col min="7" max="7" width="10.140625" style="1" customWidth="1"/>
    <col min="8" max="8" width="14.421875" style="1" customWidth="1"/>
    <col min="9" max="9" width="10.8515625" style="1" customWidth="1"/>
    <col min="10" max="10" width="10.140625" style="1" customWidth="1"/>
    <col min="11" max="11" width="7.7109375" style="1" customWidth="1"/>
    <col min="12" max="12" width="10.8515625" style="1" customWidth="1"/>
    <col min="13" max="13" width="13.00390625" style="1" customWidth="1"/>
    <col min="14" max="16384" width="10.140625" style="1" customWidth="1"/>
  </cols>
  <sheetData>
    <row r="1" spans="1:13" ht="18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" customHeight="1">
      <c r="A3" s="234"/>
      <c r="B3" s="234"/>
      <c r="C3" s="234"/>
      <c r="D3" s="234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5" customHeight="1">
      <c r="A4" s="234"/>
      <c r="B4" s="234"/>
      <c r="C4" s="234"/>
      <c r="D4" s="234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4.25">
      <c r="A5" s="234"/>
      <c r="B5" s="234"/>
      <c r="C5" s="234"/>
      <c r="D5" s="234"/>
      <c r="E5" s="232"/>
      <c r="F5" s="232"/>
      <c r="G5" s="232"/>
      <c r="H5" s="232"/>
      <c r="I5" s="232"/>
      <c r="J5" s="232"/>
      <c r="K5" s="232"/>
      <c r="L5" s="232"/>
      <c r="M5" s="232"/>
    </row>
    <row r="6" spans="1:13" ht="14.25">
      <c r="A6" s="234"/>
      <c r="B6" s="234"/>
      <c r="C6" s="234"/>
      <c r="D6" s="234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95.25" customHeight="1">
      <c r="A7" s="234"/>
      <c r="B7" s="234"/>
      <c r="C7" s="234"/>
      <c r="D7" s="234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14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9" customFormat="1" ht="12.75">
      <c r="A9" s="222"/>
      <c r="B9" s="226"/>
      <c r="C9" s="226"/>
      <c r="D9" s="231"/>
      <c r="E9" s="224"/>
      <c r="F9" s="225"/>
      <c r="G9" s="227"/>
      <c r="H9" s="228"/>
      <c r="I9" s="227"/>
      <c r="J9" s="227"/>
      <c r="K9" s="229"/>
      <c r="L9" s="230"/>
      <c r="M9" s="221"/>
    </row>
    <row r="10" spans="1:13" s="49" customFormat="1" ht="37.5" customHeight="1">
      <c r="A10" s="222"/>
      <c r="B10" s="226"/>
      <c r="C10" s="226"/>
      <c r="D10" s="231"/>
      <c r="E10" s="224"/>
      <c r="F10" s="225"/>
      <c r="G10" s="227"/>
      <c r="H10" s="228"/>
      <c r="I10" s="227"/>
      <c r="J10" s="227"/>
      <c r="K10" s="229"/>
      <c r="L10" s="230"/>
      <c r="M10" s="221"/>
    </row>
    <row r="11" spans="1:13" s="57" customFormat="1" ht="15.75" customHeight="1">
      <c r="A11" s="50"/>
      <c r="B11" s="51"/>
      <c r="C11" s="52"/>
      <c r="D11" s="52"/>
      <c r="E11" s="53"/>
      <c r="F11" s="54"/>
      <c r="G11" s="54"/>
      <c r="H11" s="54"/>
      <c r="I11" s="54"/>
      <c r="J11" s="54"/>
      <c r="K11" s="55"/>
      <c r="L11" s="55"/>
      <c r="M11" s="56"/>
    </row>
    <row r="12" spans="1:13" ht="48.75" customHeight="1">
      <c r="A12" s="42"/>
      <c r="B12" s="43"/>
      <c r="C12" s="43"/>
      <c r="D12" s="58"/>
      <c r="E12" s="59"/>
      <c r="F12" s="45"/>
      <c r="G12" s="46"/>
      <c r="H12" s="47"/>
      <c r="I12" s="46"/>
      <c r="J12" s="46"/>
      <c r="K12" s="45"/>
      <c r="L12" s="46"/>
      <c r="M12" s="48"/>
    </row>
    <row r="13" spans="1:13" ht="32.25" customHeight="1">
      <c r="A13" s="222"/>
      <c r="B13" s="226"/>
      <c r="C13" s="226"/>
      <c r="D13" s="44"/>
      <c r="E13" s="224"/>
      <c r="F13" s="225"/>
      <c r="G13" s="46"/>
      <c r="H13" s="47"/>
      <c r="I13" s="46"/>
      <c r="J13" s="46"/>
      <c r="K13" s="225"/>
      <c r="L13" s="46"/>
      <c r="M13" s="221"/>
    </row>
    <row r="14" spans="1:13" ht="30" customHeight="1">
      <c r="A14" s="222"/>
      <c r="B14" s="226"/>
      <c r="C14" s="226"/>
      <c r="D14" s="44"/>
      <c r="E14" s="224"/>
      <c r="F14" s="225"/>
      <c r="G14" s="46"/>
      <c r="H14" s="47"/>
      <c r="I14" s="46"/>
      <c r="J14" s="46"/>
      <c r="K14" s="225"/>
      <c r="L14" s="46"/>
      <c r="M14" s="221"/>
    </row>
    <row r="15" spans="1:13" ht="15">
      <c r="A15" s="50"/>
      <c r="B15" s="60"/>
      <c r="C15" s="61"/>
      <c r="D15" s="61"/>
      <c r="E15" s="53"/>
      <c r="F15" s="54"/>
      <c r="G15" s="54"/>
      <c r="H15" s="54"/>
      <c r="I15" s="54"/>
      <c r="J15" s="54"/>
      <c r="K15" s="54"/>
      <c r="L15" s="54"/>
      <c r="M15" s="62"/>
    </row>
    <row r="16" spans="1:13" ht="51" customHeight="1">
      <c r="A16" s="42"/>
      <c r="B16" s="63"/>
      <c r="C16" s="63"/>
      <c r="D16" s="64"/>
      <c r="E16" s="65"/>
      <c r="F16" s="45"/>
      <c r="G16" s="46"/>
      <c r="H16" s="66"/>
      <c r="I16" s="45"/>
      <c r="J16" s="46"/>
      <c r="K16" s="45"/>
      <c r="L16" s="46"/>
      <c r="M16" s="48"/>
    </row>
    <row r="17" spans="1:13" ht="34.5" customHeight="1">
      <c r="A17" s="222"/>
      <c r="B17" s="223"/>
      <c r="C17" s="223"/>
      <c r="D17" s="67"/>
      <c r="E17" s="224"/>
      <c r="F17" s="225"/>
      <c r="G17" s="46"/>
      <c r="H17" s="47"/>
      <c r="I17" s="46"/>
      <c r="J17" s="46"/>
      <c r="K17" s="225"/>
      <c r="L17" s="46"/>
      <c r="M17" s="221"/>
    </row>
    <row r="18" spans="1:13" ht="21.75" customHeight="1">
      <c r="A18" s="222"/>
      <c r="B18" s="223"/>
      <c r="C18" s="223"/>
      <c r="D18" s="67"/>
      <c r="E18" s="224"/>
      <c r="F18" s="225"/>
      <c r="G18" s="46"/>
      <c r="H18" s="47"/>
      <c r="I18" s="46"/>
      <c r="J18" s="46"/>
      <c r="K18" s="225"/>
      <c r="L18" s="46"/>
      <c r="M18" s="221"/>
    </row>
    <row r="19" spans="1:13" ht="28.5" customHeight="1">
      <c r="A19" s="222"/>
      <c r="B19" s="223"/>
      <c r="C19" s="223"/>
      <c r="D19" s="67"/>
      <c r="E19" s="224"/>
      <c r="F19" s="225"/>
      <c r="G19" s="46"/>
      <c r="H19" s="46"/>
      <c r="I19" s="46"/>
      <c r="J19" s="46"/>
      <c r="K19" s="225"/>
      <c r="L19" s="46"/>
      <c r="M19" s="221"/>
    </row>
    <row r="20" spans="1:13" ht="28.5" customHeight="1">
      <c r="A20" s="222"/>
      <c r="B20" s="223"/>
      <c r="C20" s="223"/>
      <c r="D20" s="67"/>
      <c r="E20" s="224"/>
      <c r="F20" s="225"/>
      <c r="G20" s="46"/>
      <c r="H20" s="47"/>
      <c r="I20" s="46"/>
      <c r="J20" s="46"/>
      <c r="K20" s="225"/>
      <c r="L20" s="46"/>
      <c r="M20" s="221"/>
    </row>
    <row r="21" spans="1:13" ht="14.25">
      <c r="A21" s="42"/>
      <c r="B21" s="63"/>
      <c r="C21" s="63"/>
      <c r="D21" s="64"/>
      <c r="E21" s="68"/>
      <c r="F21" s="69"/>
      <c r="G21" s="46"/>
      <c r="H21" s="66"/>
      <c r="I21" s="46"/>
      <c r="J21" s="46"/>
      <c r="K21" s="45"/>
      <c r="L21" s="46"/>
      <c r="M21" s="218"/>
    </row>
    <row r="22" spans="1:13" ht="14.25">
      <c r="A22" s="70"/>
      <c r="B22" s="71"/>
      <c r="C22" s="71"/>
      <c r="D22" s="72"/>
      <c r="E22" s="73"/>
      <c r="F22" s="74"/>
      <c r="G22" s="75"/>
      <c r="H22" s="76"/>
      <c r="I22" s="75"/>
      <c r="J22" s="75"/>
      <c r="K22" s="77"/>
      <c r="L22" s="75"/>
      <c r="M22" s="218"/>
    </row>
    <row r="23" spans="1:13" ht="15">
      <c r="A23" s="78"/>
      <c r="B23" s="79"/>
      <c r="C23" s="80"/>
      <c r="D23" s="80"/>
      <c r="E23" s="81"/>
      <c r="F23" s="82"/>
      <c r="G23" s="82"/>
      <c r="H23" s="82"/>
      <c r="I23" s="82"/>
      <c r="J23" s="82"/>
      <c r="K23" s="82"/>
      <c r="L23" s="82"/>
      <c r="M23" s="83"/>
    </row>
    <row r="24" spans="1:13" ht="15">
      <c r="A24" s="219"/>
      <c r="B24" s="219"/>
      <c r="C24" s="219"/>
      <c r="D24" s="219"/>
      <c r="E24" s="219"/>
      <c r="F24" s="84"/>
      <c r="G24" s="84"/>
      <c r="H24" s="84"/>
      <c r="I24" s="84"/>
      <c r="J24" s="84"/>
      <c r="K24" s="84"/>
      <c r="L24" s="84"/>
      <c r="M24" s="85"/>
    </row>
    <row r="25" spans="1:13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4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ht="14.25">
      <c r="H27" s="87"/>
    </row>
    <row r="28" spans="8:9" ht="14.25">
      <c r="H28" s="87"/>
      <c r="I28" s="87"/>
    </row>
    <row r="29" ht="14.25">
      <c r="H29" s="87"/>
    </row>
  </sheetData>
  <sheetProtection selectLockedCells="1" selectUnlockedCells="1"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M19:M20"/>
    <mergeCell ref="A17:A18"/>
    <mergeCell ref="B17:B18"/>
    <mergeCell ref="C17:C18"/>
    <mergeCell ref="E17:E18"/>
    <mergeCell ref="F17:F18"/>
    <mergeCell ref="K17:K18"/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tabSelected="1" zoomScalePageLayoutView="0" workbookViewId="0" topLeftCell="A1">
      <selection activeCell="E18" sqref="E18:E19"/>
    </sheetView>
  </sheetViews>
  <sheetFormatPr defaultColWidth="10.140625" defaultRowHeight="12.75"/>
  <cols>
    <col min="1" max="1" width="4.00390625" style="1" customWidth="1"/>
    <col min="2" max="2" width="5.57421875" style="1" customWidth="1"/>
    <col min="3" max="3" width="7.00390625" style="1" customWidth="1"/>
    <col min="4" max="4" width="5.00390625" style="1" customWidth="1"/>
    <col min="5" max="5" width="39.57421875" style="1" customWidth="1"/>
    <col min="6" max="6" width="19.421875" style="1" customWidth="1"/>
    <col min="7" max="7" width="12.57421875" style="1" customWidth="1"/>
    <col min="8" max="8" width="15.421875" style="1" customWidth="1"/>
    <col min="9" max="9" width="15.57421875" style="1" customWidth="1"/>
    <col min="10" max="10" width="23.421875" style="1" customWidth="1"/>
    <col min="11" max="16384" width="10.140625" style="1" customWidth="1"/>
  </cols>
  <sheetData>
    <row r="3" spans="1:10" ht="18" customHeight="1">
      <c r="A3" s="233" t="s">
        <v>53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9" ht="18">
      <c r="A4" s="39"/>
      <c r="B4" s="39"/>
      <c r="C4" s="39"/>
      <c r="D4" s="39"/>
      <c r="E4" s="39"/>
      <c r="F4" s="39"/>
      <c r="G4" s="39"/>
      <c r="H4" s="88"/>
      <c r="I4" s="1" t="s">
        <v>54</v>
      </c>
    </row>
    <row r="5" spans="1:10" ht="18">
      <c r="A5" s="39"/>
      <c r="B5" s="39"/>
      <c r="C5" s="39"/>
      <c r="D5" s="39"/>
      <c r="E5" s="39"/>
      <c r="F5" s="39"/>
      <c r="G5" s="39"/>
      <c r="H5" s="89" t="s">
        <v>94</v>
      </c>
      <c r="I5" s="90"/>
      <c r="J5" s="91"/>
    </row>
    <row r="6" spans="1:14" ht="18">
      <c r="A6" s="39"/>
      <c r="B6" s="39"/>
      <c r="C6" s="39"/>
      <c r="D6" s="39"/>
      <c r="E6" s="39"/>
      <c r="F6" s="39"/>
      <c r="G6" s="39"/>
      <c r="H6" s="39"/>
      <c r="I6" s="39"/>
      <c r="J6" s="40"/>
      <c r="M6" s="88"/>
      <c r="N6" s="1" t="s">
        <v>56</v>
      </c>
    </row>
    <row r="7" spans="1:15" ht="14.25" customHeight="1">
      <c r="A7" s="253" t="s">
        <v>1</v>
      </c>
      <c r="B7" s="253" t="s">
        <v>57</v>
      </c>
      <c r="C7" s="253" t="s">
        <v>58</v>
      </c>
      <c r="D7" s="253" t="s">
        <v>59</v>
      </c>
      <c r="E7" s="250" t="s">
        <v>60</v>
      </c>
      <c r="F7" s="250" t="s">
        <v>61</v>
      </c>
      <c r="G7" s="250" t="s">
        <v>62</v>
      </c>
      <c r="H7" s="250"/>
      <c r="I7" s="250"/>
      <c r="J7" s="246" t="s">
        <v>63</v>
      </c>
      <c r="M7" s="89" t="s">
        <v>55</v>
      </c>
      <c r="N7" s="90"/>
      <c r="O7" s="91"/>
    </row>
    <row r="8" spans="1:10" ht="13.5" customHeight="1">
      <c r="A8" s="253"/>
      <c r="B8" s="253"/>
      <c r="C8" s="253"/>
      <c r="D8" s="253"/>
      <c r="E8" s="250"/>
      <c r="F8" s="250"/>
      <c r="G8" s="250" t="s">
        <v>10</v>
      </c>
      <c r="H8" s="249" t="s">
        <v>33</v>
      </c>
      <c r="I8" s="250" t="s">
        <v>34</v>
      </c>
      <c r="J8" s="246"/>
    </row>
    <row r="9" spans="1:10" ht="14.25">
      <c r="A9" s="253"/>
      <c r="B9" s="253"/>
      <c r="C9" s="253"/>
      <c r="D9" s="253"/>
      <c r="E9" s="250"/>
      <c r="F9" s="250"/>
      <c r="G9" s="250"/>
      <c r="H9" s="249"/>
      <c r="I9" s="250"/>
      <c r="J9" s="246"/>
    </row>
    <row r="10" spans="1:10" ht="14.25">
      <c r="A10" s="253"/>
      <c r="B10" s="253"/>
      <c r="C10" s="253"/>
      <c r="D10" s="253"/>
      <c r="E10" s="250"/>
      <c r="F10" s="250"/>
      <c r="G10" s="250"/>
      <c r="H10" s="249"/>
      <c r="I10" s="250"/>
      <c r="J10" s="246"/>
    </row>
    <row r="11" spans="1:10" ht="14.25">
      <c r="A11" s="253"/>
      <c r="B11" s="253"/>
      <c r="C11" s="253"/>
      <c r="D11" s="253"/>
      <c r="E11" s="250"/>
      <c r="F11" s="250"/>
      <c r="G11" s="250"/>
      <c r="H11" s="249"/>
      <c r="I11" s="250"/>
      <c r="J11" s="246"/>
    </row>
    <row r="12" spans="1:10" ht="14.25">
      <c r="A12" s="92" t="s">
        <v>64</v>
      </c>
      <c r="B12" s="92" t="s">
        <v>65</v>
      </c>
      <c r="C12" s="92" t="s">
        <v>66</v>
      </c>
      <c r="D12" s="92" t="s">
        <v>67</v>
      </c>
      <c r="E12" s="93" t="s">
        <v>68</v>
      </c>
      <c r="F12" s="93" t="s">
        <v>69</v>
      </c>
      <c r="G12" s="94" t="s">
        <v>70</v>
      </c>
      <c r="H12" s="95" t="s">
        <v>71</v>
      </c>
      <c r="I12" s="93" t="s">
        <v>72</v>
      </c>
      <c r="J12" s="96" t="s">
        <v>73</v>
      </c>
    </row>
    <row r="13" spans="1:10" ht="25.5" customHeight="1">
      <c r="A13" s="97" t="s">
        <v>65</v>
      </c>
      <c r="B13" s="98" t="s">
        <v>74</v>
      </c>
      <c r="C13" s="98" t="s">
        <v>75</v>
      </c>
      <c r="D13" s="99">
        <v>6050</v>
      </c>
      <c r="E13" s="100" t="s">
        <v>76</v>
      </c>
      <c r="F13" s="69">
        <v>100000</v>
      </c>
      <c r="G13" s="101">
        <v>5000</v>
      </c>
      <c r="H13" s="101">
        <v>95000</v>
      </c>
      <c r="I13" s="69"/>
      <c r="J13" s="102" t="s">
        <v>77</v>
      </c>
    </row>
    <row r="14" spans="1:10" ht="13.5" customHeight="1">
      <c r="A14" s="242">
        <v>3</v>
      </c>
      <c r="B14" s="243" t="s">
        <v>74</v>
      </c>
      <c r="C14" s="243" t="s">
        <v>78</v>
      </c>
      <c r="D14" s="99">
        <v>6057</v>
      </c>
      <c r="E14" s="244" t="s">
        <v>95</v>
      </c>
      <c r="F14" s="245">
        <v>8124260</v>
      </c>
      <c r="G14" s="101">
        <v>2717254</v>
      </c>
      <c r="H14" s="101">
        <v>4047462</v>
      </c>
      <c r="I14" s="69"/>
      <c r="J14" s="235" t="s">
        <v>77</v>
      </c>
    </row>
    <row r="15" spans="1:10" ht="14.25">
      <c r="A15" s="242"/>
      <c r="B15" s="243"/>
      <c r="C15" s="243"/>
      <c r="D15" s="99">
        <v>6059</v>
      </c>
      <c r="E15" s="244"/>
      <c r="F15" s="245"/>
      <c r="G15" s="101">
        <v>479515</v>
      </c>
      <c r="H15" s="101">
        <v>880029</v>
      </c>
      <c r="I15" s="69"/>
      <c r="J15" s="235"/>
    </row>
    <row r="16" spans="1:10" ht="14.25">
      <c r="A16" s="247">
        <v>4</v>
      </c>
      <c r="B16" s="240" t="s">
        <v>90</v>
      </c>
      <c r="C16" s="240" t="s">
        <v>91</v>
      </c>
      <c r="D16" s="99">
        <v>6057</v>
      </c>
      <c r="E16" s="236" t="s">
        <v>92</v>
      </c>
      <c r="F16" s="251">
        <v>11346964</v>
      </c>
      <c r="G16" s="101">
        <v>9143965</v>
      </c>
      <c r="H16" s="101">
        <v>501746</v>
      </c>
      <c r="I16" s="69"/>
      <c r="J16" s="238" t="s">
        <v>93</v>
      </c>
    </row>
    <row r="17" spans="1:10" ht="14.25">
      <c r="A17" s="248"/>
      <c r="B17" s="241"/>
      <c r="C17" s="241"/>
      <c r="D17" s="99">
        <v>6059</v>
      </c>
      <c r="E17" s="237"/>
      <c r="F17" s="252"/>
      <c r="G17" s="101">
        <v>1612709</v>
      </c>
      <c r="H17" s="101">
        <v>88544</v>
      </c>
      <c r="I17" s="69"/>
      <c r="J17" s="239"/>
    </row>
    <row r="18" spans="1:10" ht="14.25" customHeight="1">
      <c r="A18" s="242">
        <v>5</v>
      </c>
      <c r="B18" s="243" t="s">
        <v>79</v>
      </c>
      <c r="C18" s="243" t="s">
        <v>80</v>
      </c>
      <c r="D18" s="99">
        <v>6057</v>
      </c>
      <c r="E18" s="244" t="s">
        <v>81</v>
      </c>
      <c r="F18" s="245">
        <v>3616970</v>
      </c>
      <c r="G18" s="101">
        <v>92016</v>
      </c>
      <c r="H18" s="101">
        <v>1254251</v>
      </c>
      <c r="I18" s="69">
        <v>1022848</v>
      </c>
      <c r="J18" s="235" t="s">
        <v>77</v>
      </c>
    </row>
    <row r="19" spans="1:10" ht="14.25">
      <c r="A19" s="242"/>
      <c r="B19" s="243"/>
      <c r="C19" s="243"/>
      <c r="D19" s="99">
        <v>6059</v>
      </c>
      <c r="E19" s="244"/>
      <c r="F19" s="245"/>
      <c r="G19" s="101">
        <v>48467</v>
      </c>
      <c r="H19" s="101">
        <v>610702</v>
      </c>
      <c r="I19" s="69">
        <v>538752</v>
      </c>
      <c r="J19" s="235"/>
    </row>
    <row r="20" spans="1:10" ht="34.5" customHeight="1">
      <c r="A20" s="97">
        <v>6</v>
      </c>
      <c r="B20" s="98" t="s">
        <v>82</v>
      </c>
      <c r="C20" s="98" t="s">
        <v>83</v>
      </c>
      <c r="D20" s="99">
        <v>6050</v>
      </c>
      <c r="E20" s="100" t="s">
        <v>84</v>
      </c>
      <c r="F20" s="69">
        <v>244252</v>
      </c>
      <c r="G20" s="101">
        <v>12000</v>
      </c>
      <c r="H20" s="101">
        <v>232252</v>
      </c>
      <c r="I20" s="69"/>
      <c r="J20" s="235" t="s">
        <v>77</v>
      </c>
    </row>
    <row r="21" spans="1:10" ht="15.75" customHeight="1">
      <c r="A21" s="97"/>
      <c r="B21" s="98"/>
      <c r="C21" s="98"/>
      <c r="D21" s="99"/>
      <c r="E21" s="103" t="s">
        <v>85</v>
      </c>
      <c r="F21" s="104">
        <f>SUM(G21+H21+I21)</f>
        <v>23382512</v>
      </c>
      <c r="G21" s="105">
        <f>SUM(G13:G20)</f>
        <v>14110926</v>
      </c>
      <c r="H21" s="105">
        <f>SUM(H13:H20)</f>
        <v>7709986</v>
      </c>
      <c r="I21" s="105">
        <f>SUM(I13:I20)</f>
        <v>1561600</v>
      </c>
      <c r="J21" s="235"/>
    </row>
    <row r="23" spans="7:9" ht="14.25">
      <c r="G23" s="87"/>
      <c r="H23" s="87"/>
      <c r="I23" s="87"/>
    </row>
    <row r="24" spans="1:10" ht="14.25">
      <c r="A24" s="106" t="s">
        <v>86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4.25">
      <c r="A25" s="106" t="s">
        <v>87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4.25">
      <c r="A26" s="106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4.2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4.25">
      <c r="A28" s="107" t="s">
        <v>89</v>
      </c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 selectLockedCells="1" selectUnlockedCells="1"/>
  <mergeCells count="31">
    <mergeCell ref="A3:J3"/>
    <mergeCell ref="A7:A11"/>
    <mergeCell ref="B7:B11"/>
    <mergeCell ref="C7:C11"/>
    <mergeCell ref="D7:D11"/>
    <mergeCell ref="E7:E11"/>
    <mergeCell ref="F7:F11"/>
    <mergeCell ref="G7:I7"/>
    <mergeCell ref="A14:A15"/>
    <mergeCell ref="B14:B15"/>
    <mergeCell ref="C14:C15"/>
    <mergeCell ref="E14:E15"/>
    <mergeCell ref="F14:F15"/>
    <mergeCell ref="G8:G11"/>
    <mergeCell ref="A18:A19"/>
    <mergeCell ref="B18:B19"/>
    <mergeCell ref="C18:C19"/>
    <mergeCell ref="E18:E19"/>
    <mergeCell ref="F18:F19"/>
    <mergeCell ref="J7:J11"/>
    <mergeCell ref="A16:A17"/>
    <mergeCell ref="B16:B17"/>
    <mergeCell ref="H8:H11"/>
    <mergeCell ref="I8:I11"/>
    <mergeCell ref="J18:J19"/>
    <mergeCell ref="E16:E17"/>
    <mergeCell ref="J16:J17"/>
    <mergeCell ref="C16:C17"/>
    <mergeCell ref="J20:J21"/>
    <mergeCell ref="J14:J15"/>
    <mergeCell ref="F16:F17"/>
  </mergeCells>
  <printOptions/>
  <pageMargins left="0.1968503937007874" right="0.1968503937007874" top="0.7480314960629921" bottom="0.7480314960629921" header="0.5118110236220472" footer="0.31496062992125984"/>
  <pageSetup firstPageNumber="1" useFirstPageNumber="1" horizontalDpi="300" verticalDpi="300" orientation="landscape" paperSize="9" scale="90" r:id="rId1"/>
  <headerFooter alignWithMargins="0">
    <oddFooter>&amp;C&amp;"Czcionka tekstu podstawowego,Regularna"&amp;11Strona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1" sqref="B1"/>
    </sheetView>
  </sheetViews>
  <sheetFormatPr defaultColWidth="10.00390625" defaultRowHeight="12.75"/>
  <cols>
    <col min="1" max="1" width="5.00390625" style="36" customWidth="1"/>
    <col min="2" max="2" width="5.421875" style="36" customWidth="1"/>
    <col min="3" max="3" width="4.57421875" style="36" customWidth="1"/>
    <col min="4" max="4" width="34.7109375" style="36" customWidth="1"/>
    <col min="5" max="5" width="12.00390625" style="36" customWidth="1"/>
    <col min="6" max="6" width="12.7109375" style="36" customWidth="1"/>
    <col min="7" max="7" width="8.28125" style="36" customWidth="1"/>
    <col min="8" max="8" width="10.00390625" style="36" customWidth="1"/>
    <col min="9" max="9" width="8.57421875" style="36" customWidth="1"/>
    <col min="10" max="11" width="0" style="36" hidden="1" customWidth="1"/>
    <col min="12" max="12" width="40.7109375" style="36" customWidth="1"/>
    <col min="13" max="17" width="0" style="36" hidden="1" customWidth="1"/>
    <col min="18" max="16384" width="10.00390625" style="36" customWidth="1"/>
  </cols>
  <sheetData>
    <row r="1" ht="15">
      <c r="D1" s="108"/>
    </row>
    <row r="2" spans="6:11" ht="5.25" customHeight="1">
      <c r="F2" s="109"/>
      <c r="H2" s="110"/>
      <c r="I2" s="111"/>
      <c r="J2" s="111"/>
      <c r="K2" s="111"/>
    </row>
    <row r="3" spans="1:17" ht="12.75" customHeight="1">
      <c r="A3" s="261"/>
      <c r="B3" s="261"/>
      <c r="C3" s="261"/>
      <c r="D3" s="262"/>
      <c r="E3" s="260"/>
      <c r="F3" s="260"/>
      <c r="G3" s="260"/>
      <c r="H3" s="260"/>
      <c r="I3" s="260"/>
      <c r="J3" s="257"/>
      <c r="K3" s="257"/>
      <c r="L3" s="258"/>
      <c r="M3" s="115"/>
      <c r="N3" s="115"/>
      <c r="O3" s="115"/>
      <c r="P3" s="115"/>
      <c r="Q3" s="116"/>
    </row>
    <row r="4" spans="1:17" ht="11.25" customHeight="1">
      <c r="A4" s="261"/>
      <c r="B4" s="261"/>
      <c r="C4" s="261"/>
      <c r="D4" s="262"/>
      <c r="E4" s="259"/>
      <c r="F4" s="260"/>
      <c r="G4" s="260"/>
      <c r="H4" s="260"/>
      <c r="I4" s="260"/>
      <c r="J4" s="257"/>
      <c r="K4" s="257"/>
      <c r="L4" s="258"/>
      <c r="M4" s="118"/>
      <c r="N4" s="118"/>
      <c r="O4" s="118"/>
      <c r="P4" s="118"/>
      <c r="Q4" s="119"/>
    </row>
    <row r="5" spans="1:17" ht="18.75" customHeight="1">
      <c r="A5" s="261"/>
      <c r="B5" s="261"/>
      <c r="C5" s="261"/>
      <c r="D5" s="262"/>
      <c r="E5" s="259"/>
      <c r="F5" s="259"/>
      <c r="G5" s="259"/>
      <c r="H5" s="257"/>
      <c r="I5" s="257"/>
      <c r="J5" s="257"/>
      <c r="K5" s="257"/>
      <c r="L5" s="258"/>
      <c r="M5" s="118"/>
      <c r="N5" s="118"/>
      <c r="O5" s="118"/>
      <c r="P5" s="118"/>
      <c r="Q5" s="119"/>
    </row>
    <row r="6" spans="1:17" ht="12.75">
      <c r="A6" s="261"/>
      <c r="B6" s="261"/>
      <c r="C6" s="261"/>
      <c r="D6" s="262"/>
      <c r="E6" s="259"/>
      <c r="F6" s="259"/>
      <c r="G6" s="259"/>
      <c r="H6" s="257"/>
      <c r="I6" s="257"/>
      <c r="J6" s="257"/>
      <c r="K6" s="257"/>
      <c r="L6" s="258"/>
      <c r="M6" s="118"/>
      <c r="N6" s="118"/>
      <c r="O6" s="118"/>
      <c r="P6" s="118"/>
      <c r="Q6" s="119"/>
    </row>
    <row r="7" spans="1:17" ht="12.75">
      <c r="A7" s="261"/>
      <c r="B7" s="261"/>
      <c r="C7" s="261"/>
      <c r="D7" s="262"/>
      <c r="E7" s="259"/>
      <c r="F7" s="259"/>
      <c r="G7" s="259"/>
      <c r="H7" s="257"/>
      <c r="I7" s="257"/>
      <c r="J7" s="257"/>
      <c r="K7" s="257"/>
      <c r="L7" s="258"/>
      <c r="M7" s="118"/>
      <c r="N7" s="118"/>
      <c r="O7" s="118"/>
      <c r="P7" s="118"/>
      <c r="Q7" s="119"/>
    </row>
    <row r="8" spans="1:17" ht="12.75">
      <c r="A8" s="120"/>
      <c r="B8" s="121"/>
      <c r="C8" s="120"/>
      <c r="D8" s="120"/>
      <c r="E8" s="120"/>
      <c r="F8" s="120"/>
      <c r="G8" s="120"/>
      <c r="H8" s="122"/>
      <c r="I8" s="122"/>
      <c r="J8" s="122"/>
      <c r="K8" s="122"/>
      <c r="L8" s="123"/>
      <c r="M8" s="118"/>
      <c r="N8" s="118"/>
      <c r="O8" s="118"/>
      <c r="P8" s="118"/>
      <c r="Q8" s="119"/>
    </row>
    <row r="9" spans="1:17" ht="12.75">
      <c r="A9" s="124"/>
      <c r="B9" s="125"/>
      <c r="C9" s="125"/>
      <c r="D9" s="126"/>
      <c r="E9" s="127"/>
      <c r="F9" s="127"/>
      <c r="G9" s="127"/>
      <c r="H9" s="127"/>
      <c r="I9" s="127"/>
      <c r="J9" s="127"/>
      <c r="K9" s="127"/>
      <c r="L9" s="128"/>
      <c r="M9" s="118"/>
      <c r="N9" s="118"/>
      <c r="O9" s="118"/>
      <c r="P9" s="118"/>
      <c r="Q9" s="119"/>
    </row>
    <row r="10" spans="1:17" ht="12.75">
      <c r="A10" s="129"/>
      <c r="B10" s="130"/>
      <c r="C10" s="130"/>
      <c r="D10" s="113"/>
      <c r="E10" s="131"/>
      <c r="F10" s="131"/>
      <c r="G10" s="131"/>
      <c r="H10" s="131"/>
      <c r="I10" s="131"/>
      <c r="J10" s="131"/>
      <c r="K10" s="131"/>
      <c r="L10" s="132"/>
      <c r="M10" s="118"/>
      <c r="N10" s="118"/>
      <c r="O10" s="118"/>
      <c r="P10" s="118"/>
      <c r="Q10" s="119"/>
    </row>
    <row r="11" spans="1:17" ht="10.5" customHeight="1">
      <c r="A11" s="129"/>
      <c r="B11" s="129"/>
      <c r="C11" s="117"/>
      <c r="D11" s="133"/>
      <c r="E11" s="134"/>
      <c r="F11" s="134"/>
      <c r="G11" s="130"/>
      <c r="H11" s="131"/>
      <c r="I11" s="130"/>
      <c r="J11" s="131"/>
      <c r="K11" s="131"/>
      <c r="L11" s="135"/>
      <c r="M11" s="118"/>
      <c r="N11" s="118"/>
      <c r="O11" s="118"/>
      <c r="P11" s="118"/>
      <c r="Q11" s="119"/>
    </row>
    <row r="12" spans="1:17" ht="12.75">
      <c r="A12" s="129"/>
      <c r="B12" s="129"/>
      <c r="C12" s="117"/>
      <c r="D12" s="136"/>
      <c r="E12" s="134"/>
      <c r="F12" s="134"/>
      <c r="G12" s="130"/>
      <c r="H12" s="130"/>
      <c r="I12" s="130"/>
      <c r="J12" s="131"/>
      <c r="K12" s="131"/>
      <c r="L12" s="137"/>
      <c r="M12" s="118"/>
      <c r="N12" s="118"/>
      <c r="O12" s="118"/>
      <c r="P12" s="118"/>
      <c r="Q12" s="119"/>
    </row>
    <row r="13" spans="1:17" ht="93.75" customHeight="1">
      <c r="A13" s="129"/>
      <c r="B13" s="129"/>
      <c r="C13" s="117"/>
      <c r="D13" s="136"/>
      <c r="E13" s="131"/>
      <c r="F13" s="131"/>
      <c r="G13" s="130"/>
      <c r="H13" s="130"/>
      <c r="I13" s="130"/>
      <c r="J13" s="131"/>
      <c r="K13" s="138"/>
      <c r="L13" s="254"/>
      <c r="M13" s="254"/>
      <c r="N13" s="254"/>
      <c r="O13" s="254"/>
      <c r="P13" s="254"/>
      <c r="Q13" s="254"/>
    </row>
    <row r="14" spans="1:17" ht="45" customHeight="1">
      <c r="A14" s="129"/>
      <c r="B14" s="129"/>
      <c r="C14" s="117"/>
      <c r="D14" s="136"/>
      <c r="E14" s="131"/>
      <c r="F14" s="131"/>
      <c r="G14" s="130"/>
      <c r="H14" s="130"/>
      <c r="I14" s="130"/>
      <c r="J14" s="131"/>
      <c r="K14" s="131"/>
      <c r="L14" s="255"/>
      <c r="M14" s="255"/>
      <c r="N14" s="255"/>
      <c r="O14" s="255"/>
      <c r="P14" s="255"/>
      <c r="Q14" s="255"/>
    </row>
    <row r="15" spans="1:12" ht="12.75">
      <c r="A15" s="139"/>
      <c r="B15" s="139"/>
      <c r="C15" s="140"/>
      <c r="D15" s="141"/>
      <c r="E15" s="142"/>
      <c r="F15" s="142"/>
      <c r="G15" s="142"/>
      <c r="H15" s="142"/>
      <c r="I15" s="142"/>
      <c r="J15" s="142"/>
      <c r="K15" s="142"/>
      <c r="L15" s="143"/>
    </row>
    <row r="16" spans="1:12" ht="12.75">
      <c r="A16" s="144"/>
      <c r="B16" s="144"/>
      <c r="C16" s="117"/>
      <c r="D16" s="145"/>
      <c r="E16" s="146"/>
      <c r="F16" s="131"/>
      <c r="G16" s="130"/>
      <c r="H16" s="130"/>
      <c r="I16" s="130"/>
      <c r="J16" s="131"/>
      <c r="K16" s="131"/>
      <c r="L16" s="147"/>
    </row>
    <row r="17" spans="1:12" ht="21.75" customHeight="1">
      <c r="A17" s="129"/>
      <c r="B17" s="129"/>
      <c r="C17" s="117"/>
      <c r="D17" s="136"/>
      <c r="E17" s="131"/>
      <c r="F17" s="131"/>
      <c r="G17" s="130"/>
      <c r="H17" s="130"/>
      <c r="I17" s="130"/>
      <c r="J17" s="131"/>
      <c r="K17" s="131"/>
      <c r="L17" s="114"/>
    </row>
    <row r="18" spans="1:12" ht="27" customHeight="1">
      <c r="A18" s="124"/>
      <c r="B18" s="124"/>
      <c r="C18" s="124"/>
      <c r="D18" s="148"/>
      <c r="E18" s="149"/>
      <c r="F18" s="149"/>
      <c r="G18" s="149"/>
      <c r="H18" s="149"/>
      <c r="I18" s="149"/>
      <c r="J18" s="149"/>
      <c r="K18" s="149"/>
      <c r="L18" s="128"/>
    </row>
    <row r="19" spans="1:12" ht="15.75" customHeight="1">
      <c r="A19" s="129"/>
      <c r="B19" s="130"/>
      <c r="C19" s="112"/>
      <c r="D19" s="150"/>
      <c r="E19" s="131"/>
      <c r="F19" s="131"/>
      <c r="G19" s="130"/>
      <c r="H19" s="130"/>
      <c r="I19" s="130"/>
      <c r="J19" s="131"/>
      <c r="K19" s="131"/>
      <c r="L19" s="114"/>
    </row>
    <row r="20" spans="1:12" ht="30" customHeight="1">
      <c r="A20" s="129"/>
      <c r="B20" s="130"/>
      <c r="C20" s="112"/>
      <c r="D20" s="151"/>
      <c r="E20" s="131"/>
      <c r="F20" s="131"/>
      <c r="G20" s="130"/>
      <c r="H20" s="130"/>
      <c r="I20" s="130"/>
      <c r="J20" s="131"/>
      <c r="K20" s="131"/>
      <c r="L20" s="114"/>
    </row>
    <row r="21" spans="1:12" ht="27.75" customHeight="1">
      <c r="A21" s="129"/>
      <c r="B21" s="129"/>
      <c r="C21" s="112"/>
      <c r="D21" s="152"/>
      <c r="E21" s="131"/>
      <c r="F21" s="131"/>
      <c r="G21" s="130"/>
      <c r="H21" s="130"/>
      <c r="I21" s="130"/>
      <c r="J21" s="131"/>
      <c r="K21" s="131"/>
      <c r="L21" s="114"/>
    </row>
    <row r="22" spans="1:12" ht="15" customHeight="1">
      <c r="A22" s="129"/>
      <c r="B22" s="130"/>
      <c r="C22" s="112"/>
      <c r="D22" s="150"/>
      <c r="E22" s="131"/>
      <c r="F22" s="131"/>
      <c r="G22" s="130"/>
      <c r="H22" s="130"/>
      <c r="I22" s="130"/>
      <c r="J22" s="131"/>
      <c r="K22" s="131"/>
      <c r="L22" s="114"/>
    </row>
    <row r="23" spans="1:12" ht="26.25" customHeight="1">
      <c r="A23" s="129"/>
      <c r="B23" s="129"/>
      <c r="C23" s="112"/>
      <c r="D23" s="151"/>
      <c r="E23" s="131"/>
      <c r="F23" s="131"/>
      <c r="G23" s="130"/>
      <c r="H23" s="130"/>
      <c r="I23" s="130"/>
      <c r="J23" s="131"/>
      <c r="K23" s="131"/>
      <c r="L23" s="114"/>
    </row>
    <row r="24" spans="1:12" ht="38.25" customHeight="1">
      <c r="A24" s="129"/>
      <c r="B24" s="129"/>
      <c r="C24" s="112"/>
      <c r="D24" s="152"/>
      <c r="E24" s="131"/>
      <c r="F24" s="131"/>
      <c r="G24" s="130"/>
      <c r="H24" s="130"/>
      <c r="I24" s="130"/>
      <c r="J24" s="131"/>
      <c r="K24" s="131"/>
      <c r="L24" s="114"/>
    </row>
    <row r="25" spans="1:12" ht="15" customHeight="1">
      <c r="A25" s="130"/>
      <c r="B25" s="130"/>
      <c r="C25" s="130"/>
      <c r="D25" s="153"/>
      <c r="E25" s="131"/>
      <c r="F25" s="131"/>
      <c r="G25" s="131"/>
      <c r="H25" s="131"/>
      <c r="I25" s="131"/>
      <c r="J25" s="131"/>
      <c r="K25" s="131"/>
      <c r="L25" s="132"/>
    </row>
    <row r="26" spans="1:12" ht="13.5" customHeight="1">
      <c r="A26" s="129"/>
      <c r="B26" s="129"/>
      <c r="C26" s="112"/>
      <c r="D26" s="152"/>
      <c r="E26" s="154"/>
      <c r="F26" s="154"/>
      <c r="G26" s="155"/>
      <c r="H26" s="155"/>
      <c r="I26" s="155"/>
      <c r="J26" s="156"/>
      <c r="K26" s="156"/>
      <c r="L26" s="132"/>
    </row>
    <row r="27" spans="1:12" ht="12.75">
      <c r="A27" s="129"/>
      <c r="B27" s="129"/>
      <c r="C27" s="112"/>
      <c r="D27" s="157"/>
      <c r="E27" s="156"/>
      <c r="F27" s="156"/>
      <c r="G27" s="155"/>
      <c r="H27" s="155"/>
      <c r="I27" s="155"/>
      <c r="J27" s="156"/>
      <c r="K27" s="156"/>
      <c r="L27" s="132"/>
    </row>
    <row r="28" spans="1:12" ht="40.5" customHeight="1">
      <c r="A28" s="158"/>
      <c r="B28" s="158"/>
      <c r="C28" s="159"/>
      <c r="D28" s="152"/>
      <c r="E28" s="160"/>
      <c r="F28" s="160"/>
      <c r="G28" s="155"/>
      <c r="H28" s="155"/>
      <c r="I28" s="155"/>
      <c r="J28" s="156"/>
      <c r="K28" s="156"/>
      <c r="L28" s="114"/>
    </row>
    <row r="29" spans="1:12" ht="38.25" customHeight="1">
      <c r="A29" s="129"/>
      <c r="B29" s="130"/>
      <c r="C29" s="112"/>
      <c r="D29" s="161"/>
      <c r="E29" s="156"/>
      <c r="F29" s="156"/>
      <c r="G29" s="155"/>
      <c r="H29" s="155"/>
      <c r="I29" s="155"/>
      <c r="J29" s="156"/>
      <c r="K29" s="156"/>
      <c r="L29" s="114"/>
    </row>
    <row r="30" spans="1:12" ht="12.75">
      <c r="A30" s="158"/>
      <c r="B30" s="162"/>
      <c r="C30" s="163"/>
      <c r="D30" s="164"/>
      <c r="E30" s="154"/>
      <c r="F30" s="154"/>
      <c r="G30" s="155"/>
      <c r="H30" s="155"/>
      <c r="I30" s="155"/>
      <c r="J30" s="160"/>
      <c r="K30" s="160"/>
      <c r="L30" s="114"/>
    </row>
    <row r="31" spans="1:12" ht="25.5" customHeight="1">
      <c r="A31" s="165"/>
      <c r="B31" s="166"/>
      <c r="C31" s="124"/>
      <c r="D31" s="167"/>
      <c r="E31" s="168"/>
      <c r="F31" s="168"/>
      <c r="G31" s="169"/>
      <c r="H31" s="169"/>
      <c r="I31" s="169"/>
      <c r="J31" s="170"/>
      <c r="K31" s="170"/>
      <c r="L31" s="128"/>
    </row>
    <row r="32" spans="1:12" ht="12.75">
      <c r="A32" s="129"/>
      <c r="B32" s="130"/>
      <c r="C32" s="163"/>
      <c r="D32" s="171"/>
      <c r="E32" s="172"/>
      <c r="F32" s="172"/>
      <c r="G32" s="155"/>
      <c r="H32" s="155"/>
      <c r="I32" s="155"/>
      <c r="J32" s="156"/>
      <c r="K32" s="156"/>
      <c r="L32" s="132"/>
    </row>
    <row r="33" spans="1:12" ht="17.25" customHeight="1">
      <c r="A33" s="158"/>
      <c r="B33" s="162"/>
      <c r="C33" s="173"/>
      <c r="D33" s="152"/>
      <c r="E33" s="174"/>
      <c r="F33" s="174"/>
      <c r="G33" s="155"/>
      <c r="H33" s="155"/>
      <c r="I33" s="155"/>
      <c r="J33" s="160"/>
      <c r="K33" s="160"/>
      <c r="L33" s="114"/>
    </row>
    <row r="34" spans="1:12" ht="15">
      <c r="A34" s="256"/>
      <c r="B34" s="256"/>
      <c r="C34" s="256"/>
      <c r="D34" s="256"/>
      <c r="E34" s="175"/>
      <c r="F34" s="175"/>
      <c r="G34" s="175"/>
      <c r="H34" s="175"/>
      <c r="I34" s="175"/>
      <c r="J34" s="175"/>
      <c r="K34" s="175"/>
      <c r="L34" s="176"/>
    </row>
  </sheetData>
  <sheetProtection selectLockedCells="1" selectUnlockedCells="1"/>
  <mergeCells count="17">
    <mergeCell ref="J3:J7"/>
    <mergeCell ref="I5:I7"/>
    <mergeCell ref="A3:A7"/>
    <mergeCell ref="B3:B7"/>
    <mergeCell ref="C3:C7"/>
    <mergeCell ref="D3:D7"/>
    <mergeCell ref="E3:I3"/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</mergeCells>
  <printOptions/>
  <pageMargins left="0.2" right="0.2" top="0.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10.00390625" defaultRowHeight="12.75"/>
  <cols>
    <col min="1" max="1" width="6.00390625" style="36" customWidth="1"/>
    <col min="2" max="2" width="5.8515625" style="36" customWidth="1"/>
    <col min="3" max="3" width="6.00390625" style="36" customWidth="1"/>
    <col min="4" max="5" width="10.00390625" style="36" customWidth="1"/>
    <col min="6" max="6" width="19.421875" style="36" customWidth="1"/>
    <col min="7" max="8" width="11.140625" style="36" customWidth="1"/>
    <col min="9" max="9" width="13.140625" style="36" customWidth="1"/>
    <col min="10" max="10" width="28.57421875" style="36" customWidth="1"/>
    <col min="11" max="16384" width="10.00390625" style="36" customWidth="1"/>
  </cols>
  <sheetData>
    <row r="1" ht="15">
      <c r="C1" s="108"/>
    </row>
    <row r="3" spans="1:10" ht="51.75" customHeight="1">
      <c r="A3" s="177"/>
      <c r="B3" s="148"/>
      <c r="C3" s="126"/>
      <c r="D3" s="270"/>
      <c r="E3" s="270"/>
      <c r="F3" s="270"/>
      <c r="G3" s="178"/>
      <c r="H3" s="178"/>
      <c r="I3" s="178"/>
      <c r="J3" s="179"/>
    </row>
    <row r="4" spans="1:10" ht="15" customHeight="1">
      <c r="A4" s="124"/>
      <c r="B4" s="180"/>
      <c r="C4" s="126"/>
      <c r="D4" s="271"/>
      <c r="E4" s="271"/>
      <c r="F4" s="271"/>
      <c r="G4" s="181"/>
      <c r="H4" s="181"/>
      <c r="I4" s="181"/>
      <c r="J4" s="182"/>
    </row>
    <row r="5" spans="1:10" ht="12.75">
      <c r="A5" s="183"/>
      <c r="B5" s="130"/>
      <c r="C5" s="130"/>
      <c r="D5" s="130"/>
      <c r="E5" s="131"/>
      <c r="F5" s="131"/>
      <c r="G5" s="156"/>
      <c r="H5" s="156"/>
      <c r="I5" s="156"/>
      <c r="J5" s="184"/>
    </row>
    <row r="6" spans="1:10" ht="54" customHeight="1">
      <c r="A6" s="183"/>
      <c r="B6" s="129"/>
      <c r="C6" s="117"/>
      <c r="D6" s="272"/>
      <c r="E6" s="272"/>
      <c r="F6" s="272"/>
      <c r="G6" s="185"/>
      <c r="H6" s="185"/>
      <c r="I6" s="186"/>
      <c r="J6" s="187"/>
    </row>
    <row r="7" spans="1:10" ht="12.75" customHeight="1">
      <c r="A7" s="183"/>
      <c r="B7" s="163"/>
      <c r="C7" s="188"/>
      <c r="D7" s="268"/>
      <c r="E7" s="268"/>
      <c r="F7" s="268"/>
      <c r="G7" s="189"/>
      <c r="H7" s="190"/>
      <c r="I7" s="189"/>
      <c r="J7" s="191"/>
    </row>
    <row r="8" spans="1:10" ht="27.75" customHeight="1">
      <c r="A8" s="183"/>
      <c r="B8" s="163"/>
      <c r="C8" s="188"/>
      <c r="D8" s="267"/>
      <c r="E8" s="267"/>
      <c r="F8" s="267"/>
      <c r="G8" s="189"/>
      <c r="H8" s="189"/>
      <c r="I8" s="189"/>
      <c r="J8" s="192"/>
    </row>
    <row r="9" spans="1:10" ht="37.5" customHeight="1">
      <c r="A9" s="183"/>
      <c r="B9" s="163"/>
      <c r="C9" s="193"/>
      <c r="D9" s="269"/>
      <c r="E9" s="269"/>
      <c r="F9" s="269"/>
      <c r="G9" s="189"/>
      <c r="H9" s="189"/>
      <c r="I9" s="189"/>
      <c r="J9" s="194"/>
    </row>
    <row r="10" spans="1:10" ht="12.75" customHeight="1">
      <c r="A10" s="124"/>
      <c r="B10" s="195"/>
      <c r="C10" s="195"/>
      <c r="D10" s="266"/>
      <c r="E10" s="266"/>
      <c r="F10" s="266"/>
      <c r="G10" s="196"/>
      <c r="H10" s="196"/>
      <c r="I10" s="197"/>
      <c r="J10" s="198"/>
    </row>
    <row r="11" spans="1:10" ht="12.75" customHeight="1">
      <c r="A11" s="183"/>
      <c r="B11" s="163"/>
      <c r="C11" s="163"/>
      <c r="D11" s="267"/>
      <c r="E11" s="267"/>
      <c r="F11" s="267"/>
      <c r="G11" s="189"/>
      <c r="H11" s="189"/>
      <c r="I11" s="189"/>
      <c r="J11" s="198"/>
    </row>
    <row r="12" spans="1:10" ht="12.75" customHeight="1">
      <c r="A12" s="183"/>
      <c r="B12" s="163"/>
      <c r="C12" s="163"/>
      <c r="D12" s="268"/>
      <c r="E12" s="268"/>
      <c r="F12" s="268"/>
      <c r="G12" s="189"/>
      <c r="H12" s="189"/>
      <c r="I12" s="189"/>
      <c r="J12" s="198"/>
    </row>
    <row r="13" spans="1:10" ht="12.75" customHeight="1">
      <c r="A13" s="183"/>
      <c r="B13" s="163"/>
      <c r="C13" s="163"/>
      <c r="D13" s="268"/>
      <c r="E13" s="268"/>
      <c r="F13" s="268"/>
      <c r="G13" s="189"/>
      <c r="H13" s="189"/>
      <c r="I13" s="189"/>
      <c r="J13" s="198"/>
    </row>
    <row r="14" spans="1:10" ht="24" customHeight="1">
      <c r="A14" s="183"/>
      <c r="B14" s="183"/>
      <c r="C14" s="163"/>
      <c r="D14" s="267"/>
      <c r="E14" s="267"/>
      <c r="F14" s="267"/>
      <c r="G14" s="199"/>
      <c r="H14" s="199"/>
      <c r="I14" s="199"/>
      <c r="J14" s="192"/>
    </row>
    <row r="15" spans="1:10" ht="36.75" customHeight="1">
      <c r="A15" s="183"/>
      <c r="B15" s="173"/>
      <c r="C15" s="163"/>
      <c r="D15" s="269"/>
      <c r="E15" s="269"/>
      <c r="F15" s="269"/>
      <c r="G15" s="199"/>
      <c r="H15" s="199"/>
      <c r="I15" s="200"/>
      <c r="J15" s="182"/>
    </row>
    <row r="16" spans="1:10" ht="24.75" customHeight="1">
      <c r="A16" s="183"/>
      <c r="B16" s="163"/>
      <c r="C16" s="173"/>
      <c r="D16" s="263"/>
      <c r="E16" s="263"/>
      <c r="F16" s="263"/>
      <c r="G16" s="154"/>
      <c r="H16" s="201"/>
      <c r="I16" s="199"/>
      <c r="J16" s="202"/>
    </row>
    <row r="17" spans="1:10" ht="12.75">
      <c r="A17" s="264"/>
      <c r="B17" s="264"/>
      <c r="C17" s="264"/>
      <c r="D17" s="265"/>
      <c r="E17" s="265"/>
      <c r="F17" s="265"/>
      <c r="G17" s="203"/>
      <c r="H17" s="203"/>
      <c r="I17" s="203"/>
      <c r="J17" s="204"/>
    </row>
  </sheetData>
  <sheetProtection selectLockedCells="1" selectUnlockedCells="1"/>
  <mergeCells count="15">
    <mergeCell ref="D3:F3"/>
    <mergeCell ref="D4:F4"/>
    <mergeCell ref="D6:F6"/>
    <mergeCell ref="D7:F7"/>
    <mergeCell ref="D8:F8"/>
    <mergeCell ref="D9:F9"/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2010-11-09T12:00:19Z</cp:lastPrinted>
  <dcterms:created xsi:type="dcterms:W3CDTF">2010-11-09T10:38:26Z</dcterms:created>
  <dcterms:modified xsi:type="dcterms:W3CDTF">2010-11-09T12:22:05Z</dcterms:modified>
  <cp:category/>
  <cp:version/>
  <cp:contentType/>
  <cp:contentStatus/>
</cp:coreProperties>
</file>