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<sst xmlns="http://schemas.openxmlformats.org/spreadsheetml/2006/main" count="20" uniqueCount="20">
  <si>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PRZYCHODY I WYDATKI ZAKŁADÓW BUDŻETOWYCH NA 2005R.</t>
  </si>
  <si>
    <t>Lp.</t>
  </si>
  <si>
    <t>Wyszczególnienie</t>
  </si>
  <si>
    <t>Dział</t>
  </si>
  <si>
    <t>Rozdział</t>
  </si>
  <si>
    <t>Stan środków obrotowych na 01.01.2005</t>
  </si>
  <si>
    <t xml:space="preserve">Ogółem przychody w 2005r </t>
  </si>
  <si>
    <t>Dotacja przedmiotowa z budżetu</t>
  </si>
  <si>
    <t>Dotacja inwestycyjna z budżetu</t>
  </si>
  <si>
    <t>Ogółem wydatki w 2005</t>
  </si>
  <si>
    <t>Wpłata do budżetu</t>
  </si>
  <si>
    <t>Stan środków obrotowych na 31.12.2005</t>
  </si>
  <si>
    <t>1.</t>
  </si>
  <si>
    <t>2.</t>
  </si>
  <si>
    <t>Zakład Wodociągów i Kanalizacji -stacja uzdatniania</t>
  </si>
  <si>
    <t>Zakład Wodociągów i Kanalizacji - oczyszczalnia</t>
  </si>
  <si>
    <t>3.</t>
  </si>
  <si>
    <t>Administracja Budynków Komunalnych</t>
  </si>
  <si>
    <t>razem ZWiK</t>
  </si>
  <si>
    <t xml:space="preserve">razem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</si>
</sst>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7.00390625" style="0" customWidth="1"/>
    <col min="2" max="2" width="15.00390625" style="2" customWidth="1"/>
    <col min="3" max="3" width="6.375" style="10" customWidth="1"/>
    <col min="4" max="4" width="9.125" style="14" customWidth="1"/>
    <col min="5" max="5" width="10.25390625" style="10" customWidth="1"/>
    <col min="6" max="6" width="10.125" style="10" bestFit="1" customWidth="1"/>
    <col min="7" max="7" width="11.00390625" style="10" customWidth="1"/>
    <col min="8" max="8" width="11.125" style="10" customWidth="1"/>
    <col min="9" max="9" width="10.125" style="10" bestFit="1" customWidth="1"/>
    <col min="10" max="10" width="9.25390625" style="10" bestFit="1" customWidth="1"/>
    <col min="11" max="11" width="10.75390625" style="10" customWidth="1"/>
  </cols>
  <sheetData>
    <row r="1" spans="1:11" s="1" customFormat="1" ht="12.75">
      <c r="A1" s="1" t="s">
        <v>0</v>
      </c>
      <c r="B1" s="5"/>
      <c r="C1" s="7"/>
      <c r="D1" s="11"/>
      <c r="E1" s="7"/>
      <c r="F1" s="7"/>
      <c r="G1" s="7"/>
      <c r="H1" s="7"/>
      <c r="I1" s="7"/>
      <c r="J1" s="7"/>
      <c r="K1" s="7"/>
    </row>
    <row r="2" spans="1:11" s="3" customFormat="1" ht="70.5" customHeight="1">
      <c r="A2" s="3" t="s">
        <v>1</v>
      </c>
      <c r="B2" s="3" t="s">
        <v>2</v>
      </c>
      <c r="C2" s="8" t="s">
        <v>3</v>
      </c>
      <c r="D2" s="12" t="s">
        <v>4</v>
      </c>
      <c r="E2" s="8" t="s">
        <v>5</v>
      </c>
      <c r="F2" s="8" t="s">
        <v>6</v>
      </c>
      <c r="G2" s="22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4" customFormat="1" ht="9">
      <c r="A3" s="4">
        <v>1</v>
      </c>
      <c r="B3" s="6">
        <v>2</v>
      </c>
      <c r="C3" s="9">
        <v>3</v>
      </c>
      <c r="D3" s="13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</row>
    <row r="4" spans="1:11" ht="51" customHeight="1">
      <c r="A4" s="21" t="s">
        <v>12</v>
      </c>
      <c r="B4" s="20" t="s">
        <v>14</v>
      </c>
      <c r="C4" s="10">
        <v>400</v>
      </c>
      <c r="D4" s="14">
        <v>40001</v>
      </c>
      <c r="E4" s="10">
        <v>443217</v>
      </c>
      <c r="F4" s="10">
        <v>1107910</v>
      </c>
      <c r="G4" s="10">
        <v>0</v>
      </c>
      <c r="H4" s="7">
        <v>35500</v>
      </c>
      <c r="I4" s="10">
        <v>1144100</v>
      </c>
      <c r="J4" s="10">
        <v>0</v>
      </c>
      <c r="K4" s="7">
        <f>SUM(E4:F4)-I4</f>
        <v>407027</v>
      </c>
    </row>
    <row r="5" spans="1:11" ht="48">
      <c r="A5" s="21" t="s">
        <v>13</v>
      </c>
      <c r="B5" s="20" t="s">
        <v>15</v>
      </c>
      <c r="C5" s="10">
        <v>900</v>
      </c>
      <c r="D5" s="14">
        <v>90001</v>
      </c>
      <c r="E5" s="10">
        <v>-357307</v>
      </c>
      <c r="F5" s="10">
        <v>1815825</v>
      </c>
      <c r="G5" s="10">
        <v>0</v>
      </c>
      <c r="H5" s="10">
        <v>37947</v>
      </c>
      <c r="I5" s="10">
        <v>1764800</v>
      </c>
      <c r="K5" s="7">
        <f>SUM(E5:F5)-I5</f>
        <v>-306282</v>
      </c>
    </row>
    <row r="6" spans="2:11" s="1" customFormat="1" ht="12.75">
      <c r="B6" s="15" t="s">
        <v>18</v>
      </c>
      <c r="C6" s="7"/>
      <c r="D6" s="11"/>
      <c r="E6" s="7">
        <f aca="true" t="shared" si="0" ref="E6:J6">SUM(E4:E5)</f>
        <v>85910</v>
      </c>
      <c r="F6" s="7">
        <f t="shared" si="0"/>
        <v>2923735</v>
      </c>
      <c r="G6" s="7">
        <f t="shared" si="0"/>
        <v>0</v>
      </c>
      <c r="H6" s="7">
        <f t="shared" si="0"/>
        <v>73447</v>
      </c>
      <c r="I6" s="7">
        <f t="shared" si="0"/>
        <v>2908900</v>
      </c>
      <c r="J6" s="7">
        <f t="shared" si="0"/>
        <v>0</v>
      </c>
      <c r="K6" s="7">
        <f>SUM(E6:F6)-I6</f>
        <v>100745</v>
      </c>
    </row>
    <row r="7" spans="1:11" ht="38.25">
      <c r="A7" s="21" t="s">
        <v>16</v>
      </c>
      <c r="B7" s="2" t="s">
        <v>17</v>
      </c>
      <c r="C7" s="10">
        <v>700</v>
      </c>
      <c r="D7" s="14">
        <v>70001</v>
      </c>
      <c r="E7" s="10">
        <v>-28297</v>
      </c>
      <c r="F7" s="10">
        <v>540923</v>
      </c>
      <c r="G7" s="10">
        <v>24967</v>
      </c>
      <c r="H7" s="10">
        <v>6000</v>
      </c>
      <c r="I7" s="10">
        <v>555680</v>
      </c>
      <c r="J7" s="10">
        <v>0</v>
      </c>
      <c r="K7" s="7">
        <f>SUM(E7:F7)-I7</f>
        <v>-43054</v>
      </c>
    </row>
    <row r="8" spans="2:11" s="16" customFormat="1" ht="22.5" customHeight="1">
      <c r="B8" s="17" t="s">
        <v>19</v>
      </c>
      <c r="C8" s="18"/>
      <c r="D8" s="19"/>
      <c r="E8" s="18">
        <f>SUM(E6:E7)</f>
        <v>57613</v>
      </c>
      <c r="F8" s="18">
        <f aca="true" t="shared" si="1" ref="F8:K8">SUM(F6:F7)</f>
        <v>3464658</v>
      </c>
      <c r="G8" s="18">
        <f t="shared" si="1"/>
        <v>24967</v>
      </c>
      <c r="H8" s="18">
        <f t="shared" si="1"/>
        <v>79447</v>
      </c>
      <c r="I8" s="18">
        <f t="shared" si="1"/>
        <v>3464580</v>
      </c>
      <c r="J8" s="18">
        <f t="shared" si="1"/>
        <v>0</v>
      </c>
      <c r="K8" s="18">
        <f t="shared" si="1"/>
        <v>57691</v>
      </c>
    </row>
  </sheetData>
  <printOptions gridLines="1" horizontalCentered="1"/>
  <pageMargins left="0.7874015748031497" right="0.7874015748031497" top="1.3779527559055118" bottom="0.984251968503937" header="0.5118110236220472" footer="0.5118110236220472"/>
  <pageSetup blackAndWhite="1" horizontalDpi="600" verticalDpi="600" orientation="landscape" paperSize="9" r:id="rId1"/>
  <headerFooter alignWithMargins="0">
    <oddHeader>&amp;R&amp;8Załącznik nr 8
do uchwały
nr XXVI/133/2005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Bialobrzegi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2005-03-29T21:52:27Z</cp:lastPrinted>
  <dcterms:created xsi:type="dcterms:W3CDTF">2005-02-14T22:23:45Z</dcterms:created>
  <dcterms:modified xsi:type="dcterms:W3CDTF">2005-03-29T22:00:39Z</dcterms:modified>
  <cp:category/>
  <cp:version/>
  <cp:contentType/>
  <cp:contentStatus/>
</cp:coreProperties>
</file>